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zulla\Desktop\!_NEU &amp; REV &amp; KORR Submission 2026_!\REV EF HM+POP exhaust to GB 2023\1.A.3.b PAH tier1 to tier2 EMEPEEA GB 2023\"/>
    </mc:Choice>
  </mc:AlternateContent>
  <xr:revisionPtr revIDLastSave="0" documentId="13_ncr:1_{C44BA7B5-0AD8-403E-B004-55D647B72B5B}" xr6:coauthVersionLast="36" xr6:coauthVersionMax="36" xr10:uidLastSave="{00000000-0000-0000-0000-000000000000}"/>
  <bookViews>
    <workbookView xWindow="120" yWindow="120" windowWidth="24915" windowHeight="12075" activeTab="1" xr2:uid="{00000000-000D-0000-FFFF-FFFF00000000}"/>
  </bookViews>
  <sheets>
    <sheet name="INPUT &gt;" sheetId="6" r:id="rId1"/>
    <sheet name="tier2 defaults" sheetId="5" r:id="rId2"/>
    <sheet name="OUTPUT (EF for...)&gt;" sheetId="7" r:id="rId3"/>
    <sheet name="...1.A.3.b i" sheetId="9" r:id="rId4"/>
    <sheet name="...1.A.3.b ii " sheetId="10" r:id="rId5"/>
    <sheet name="...1.A.3.b iii" sheetId="11" r:id="rId6"/>
    <sheet name="...1.A.3.b iv" sheetId="13" r:id="rId7"/>
    <sheet name="IIR table" sheetId="8" r:id="rId8"/>
  </sheets>
  <calcPr calcId="191029"/>
</workbook>
</file>

<file path=xl/calcChain.xml><?xml version="1.0" encoding="utf-8"?>
<calcChain xmlns="http://schemas.openxmlformats.org/spreadsheetml/2006/main">
  <c r="L25" i="11" l="1"/>
  <c r="M25" i="11"/>
  <c r="N25" i="11"/>
  <c r="L33" i="11"/>
  <c r="M33" i="11"/>
  <c r="N33" i="11"/>
  <c r="K33" i="11"/>
  <c r="K25" i="11"/>
  <c r="K17" i="13" l="1"/>
  <c r="L17" i="13"/>
  <c r="M17" i="13"/>
  <c r="N17" i="13"/>
  <c r="K18" i="13"/>
  <c r="L18" i="13"/>
  <c r="M18" i="13"/>
  <c r="N18" i="13"/>
  <c r="K19" i="13"/>
  <c r="L19" i="13"/>
  <c r="M19" i="13"/>
  <c r="N19" i="13"/>
  <c r="K20" i="13"/>
  <c r="L20" i="13"/>
  <c r="M20" i="13"/>
  <c r="N20" i="13"/>
  <c r="K21" i="13"/>
  <c r="L21" i="13"/>
  <c r="M21" i="13"/>
  <c r="N21" i="13"/>
  <c r="K22" i="13"/>
  <c r="L22" i="13"/>
  <c r="M22" i="13"/>
  <c r="N22" i="13"/>
  <c r="J18" i="13"/>
  <c r="J19" i="13"/>
  <c r="J20" i="13"/>
  <c r="J21" i="13"/>
  <c r="J22" i="13"/>
  <c r="J17" i="13"/>
  <c r="K6" i="13"/>
  <c r="L6" i="13"/>
  <c r="M6" i="13"/>
  <c r="N6" i="13"/>
  <c r="K7" i="13"/>
  <c r="L7" i="13"/>
  <c r="M7" i="13"/>
  <c r="N7" i="13"/>
  <c r="K8" i="13"/>
  <c r="L8" i="13"/>
  <c r="M8" i="13"/>
  <c r="N8" i="13"/>
  <c r="K9" i="13"/>
  <c r="L9" i="13"/>
  <c r="M9" i="13"/>
  <c r="N9" i="13"/>
  <c r="K10" i="13"/>
  <c r="L10" i="13"/>
  <c r="M10" i="13"/>
  <c r="N10" i="13"/>
  <c r="K11" i="13"/>
  <c r="L11" i="13"/>
  <c r="M11" i="13"/>
  <c r="N11" i="13"/>
  <c r="J7" i="13"/>
  <c r="J8" i="13"/>
  <c r="J9" i="13"/>
  <c r="J10" i="13"/>
  <c r="J11" i="13"/>
  <c r="J6" i="13"/>
  <c r="L6" i="11"/>
  <c r="M6" i="11"/>
  <c r="N6" i="11"/>
  <c r="K6" i="11"/>
  <c r="K16" i="10"/>
  <c r="K6" i="10"/>
  <c r="L6" i="10"/>
  <c r="M6" i="10"/>
  <c r="N6" i="10"/>
  <c r="K7" i="10"/>
  <c r="L7" i="10"/>
  <c r="M7" i="10"/>
  <c r="N7" i="10"/>
  <c r="K8" i="10"/>
  <c r="L8" i="10"/>
  <c r="M8" i="10"/>
  <c r="N8" i="10"/>
  <c r="K9" i="10"/>
  <c r="L9" i="10"/>
  <c r="M9" i="10"/>
  <c r="N9" i="10"/>
  <c r="K10" i="10"/>
  <c r="L10" i="10"/>
  <c r="M10" i="10"/>
  <c r="N10" i="10"/>
  <c r="K11" i="10"/>
  <c r="L11" i="10"/>
  <c r="M11" i="10"/>
  <c r="N11" i="10"/>
  <c r="K12" i="10"/>
  <c r="L12" i="10"/>
  <c r="M12" i="10"/>
  <c r="N12" i="10"/>
  <c r="K13" i="10"/>
  <c r="L13" i="10"/>
  <c r="M13" i="10"/>
  <c r="N13" i="10"/>
  <c r="K14" i="10"/>
  <c r="L14" i="10"/>
  <c r="M14" i="10"/>
  <c r="N14" i="10"/>
  <c r="K15" i="10"/>
  <c r="L15" i="10"/>
  <c r="M15" i="10"/>
  <c r="N15" i="10"/>
  <c r="L16" i="10"/>
  <c r="M16" i="10"/>
  <c r="N16" i="10"/>
  <c r="K17" i="10"/>
  <c r="L17" i="10"/>
  <c r="M17" i="10"/>
  <c r="N17" i="10"/>
  <c r="K18" i="10"/>
  <c r="L18" i="10"/>
  <c r="M18" i="10"/>
  <c r="N18" i="10"/>
  <c r="K19" i="10"/>
  <c r="L19" i="10"/>
  <c r="M19" i="10"/>
  <c r="N19" i="10"/>
  <c r="K20" i="10"/>
  <c r="L20" i="10"/>
  <c r="M20" i="10"/>
  <c r="N20" i="10"/>
  <c r="K21" i="10"/>
  <c r="L21" i="10"/>
  <c r="M21" i="10"/>
  <c r="N21" i="10"/>
  <c r="K22" i="10"/>
  <c r="L22" i="10"/>
  <c r="M22" i="10"/>
  <c r="N22" i="10"/>
  <c r="K23" i="10"/>
  <c r="L23" i="10"/>
  <c r="M23" i="10"/>
  <c r="N23" i="10"/>
  <c r="K24" i="10"/>
  <c r="L24" i="10"/>
  <c r="M24" i="10"/>
  <c r="N24" i="10"/>
  <c r="K25" i="10"/>
  <c r="L25" i="10"/>
  <c r="M25" i="10"/>
  <c r="N25" i="10"/>
  <c r="K26" i="10"/>
  <c r="L26" i="10"/>
  <c r="M26" i="10"/>
  <c r="N26" i="10"/>
  <c r="K27" i="10"/>
  <c r="L27" i="10"/>
  <c r="M27" i="10"/>
  <c r="N27" i="10"/>
  <c r="K28" i="10"/>
  <c r="L28" i="10"/>
  <c r="M28" i="10"/>
  <c r="N28" i="10"/>
  <c r="K29" i="10"/>
  <c r="L29" i="10"/>
  <c r="M29" i="10"/>
  <c r="N29" i="10"/>
  <c r="K30" i="10"/>
  <c r="L30" i="10"/>
  <c r="M30" i="10"/>
  <c r="N30" i="10"/>
  <c r="K31" i="10"/>
  <c r="L31" i="10"/>
  <c r="M31" i="10"/>
  <c r="N31" i="10"/>
  <c r="K32" i="10"/>
  <c r="L32" i="10"/>
  <c r="M32" i="10"/>
  <c r="N32" i="10"/>
  <c r="K33" i="10"/>
  <c r="L33" i="10"/>
  <c r="M33" i="10"/>
  <c r="N33" i="10"/>
  <c r="K34" i="10"/>
  <c r="L34" i="10"/>
  <c r="M34" i="10"/>
  <c r="N34" i="10"/>
  <c r="K35" i="10"/>
  <c r="L35" i="10"/>
  <c r="M35" i="10"/>
  <c r="N35" i="10"/>
  <c r="K36" i="10"/>
  <c r="L36" i="10"/>
  <c r="M36" i="10"/>
  <c r="N36" i="10"/>
  <c r="K37" i="10"/>
  <c r="L37" i="10"/>
  <c r="M37" i="10"/>
  <c r="N37" i="10"/>
  <c r="K38" i="10"/>
  <c r="L38" i="10"/>
  <c r="M38" i="10"/>
  <c r="N38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6" i="10"/>
  <c r="K6" i="9"/>
  <c r="L6" i="9"/>
  <c r="M6" i="9"/>
  <c r="N6" i="9"/>
  <c r="K7" i="9"/>
  <c r="L7" i="9"/>
  <c r="M7" i="9"/>
  <c r="N7" i="9"/>
  <c r="K8" i="9"/>
  <c r="L8" i="9"/>
  <c r="M8" i="9"/>
  <c r="N8" i="9"/>
  <c r="K9" i="9"/>
  <c r="L9" i="9"/>
  <c r="M9" i="9"/>
  <c r="N9" i="9"/>
  <c r="K10" i="9"/>
  <c r="L10" i="9"/>
  <c r="M10" i="9"/>
  <c r="N10" i="9"/>
  <c r="K11" i="9"/>
  <c r="L11" i="9"/>
  <c r="M11" i="9"/>
  <c r="N11" i="9"/>
  <c r="K12" i="9"/>
  <c r="L12" i="9"/>
  <c r="M12" i="9"/>
  <c r="N12" i="9"/>
  <c r="K13" i="9"/>
  <c r="L13" i="9"/>
  <c r="M13" i="9"/>
  <c r="N13" i="9"/>
  <c r="K14" i="9"/>
  <c r="L14" i="9"/>
  <c r="M14" i="9"/>
  <c r="N14" i="9"/>
  <c r="K15" i="9"/>
  <c r="L15" i="9"/>
  <c r="M15" i="9"/>
  <c r="N15" i="9"/>
  <c r="K16" i="9"/>
  <c r="L16" i="9"/>
  <c r="M16" i="9"/>
  <c r="N16" i="9"/>
  <c r="K17" i="9"/>
  <c r="L17" i="9"/>
  <c r="M17" i="9"/>
  <c r="N17" i="9"/>
  <c r="K18" i="9"/>
  <c r="L18" i="9"/>
  <c r="M18" i="9"/>
  <c r="N18" i="9"/>
  <c r="K19" i="9"/>
  <c r="L19" i="9"/>
  <c r="M19" i="9"/>
  <c r="N19" i="9"/>
  <c r="K20" i="9"/>
  <c r="L20" i="9"/>
  <c r="M20" i="9"/>
  <c r="N20" i="9"/>
  <c r="K21" i="9"/>
  <c r="L21" i="9"/>
  <c r="M21" i="9"/>
  <c r="N21" i="9"/>
  <c r="K22" i="9"/>
  <c r="L22" i="9"/>
  <c r="M22" i="9"/>
  <c r="N22" i="9"/>
  <c r="K23" i="9"/>
  <c r="L23" i="9"/>
  <c r="M23" i="9"/>
  <c r="N23" i="9"/>
  <c r="K24" i="9"/>
  <c r="L24" i="9"/>
  <c r="M24" i="9"/>
  <c r="N24" i="9"/>
  <c r="K25" i="9"/>
  <c r="L25" i="9"/>
  <c r="M25" i="9"/>
  <c r="N25" i="9"/>
  <c r="K26" i="9"/>
  <c r="L26" i="9"/>
  <c r="M26" i="9"/>
  <c r="N26" i="9"/>
  <c r="K27" i="9"/>
  <c r="L27" i="9"/>
  <c r="M27" i="9"/>
  <c r="N27" i="9"/>
  <c r="K28" i="9"/>
  <c r="L28" i="9"/>
  <c r="M28" i="9"/>
  <c r="N28" i="9"/>
  <c r="K29" i="9"/>
  <c r="L29" i="9"/>
  <c r="M29" i="9"/>
  <c r="N29" i="9"/>
  <c r="K30" i="9"/>
  <c r="L30" i="9"/>
  <c r="M30" i="9"/>
  <c r="N30" i="9"/>
  <c r="K31" i="9"/>
  <c r="L31" i="9"/>
  <c r="M31" i="9"/>
  <c r="N31" i="9"/>
  <c r="K32" i="9"/>
  <c r="L32" i="9"/>
  <c r="M32" i="9"/>
  <c r="N32" i="9"/>
  <c r="K33" i="9"/>
  <c r="L33" i="9"/>
  <c r="M33" i="9"/>
  <c r="N33" i="9"/>
  <c r="K34" i="9"/>
  <c r="L34" i="9"/>
  <c r="M34" i="9"/>
  <c r="N34" i="9"/>
  <c r="K35" i="9"/>
  <c r="L35" i="9"/>
  <c r="M35" i="9"/>
  <c r="N35" i="9"/>
  <c r="K36" i="9"/>
  <c r="L36" i="9"/>
  <c r="M36" i="9"/>
  <c r="N36" i="9"/>
  <c r="K37" i="9"/>
  <c r="L37" i="9"/>
  <c r="M37" i="9"/>
  <c r="N37" i="9"/>
  <c r="K38" i="9"/>
  <c r="L38" i="9"/>
  <c r="M38" i="9"/>
  <c r="N38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6" i="9"/>
  <c r="D18" i="10" l="1"/>
  <c r="D19" i="10"/>
  <c r="D20" i="10"/>
  <c r="D21" i="10"/>
  <c r="D22" i="10"/>
  <c r="D23" i="10"/>
  <c r="D24" i="10"/>
  <c r="D25" i="10"/>
  <c r="D17" i="10"/>
  <c r="H22" i="13" l="1"/>
  <c r="H21" i="13"/>
  <c r="H20" i="13"/>
  <c r="H19" i="13"/>
  <c r="H18" i="13"/>
  <c r="H17" i="13"/>
  <c r="H7" i="13"/>
  <c r="E14" i="11"/>
  <c r="F14" i="11"/>
  <c r="G14" i="11"/>
  <c r="D14" i="11"/>
  <c r="E34" i="11"/>
  <c r="L34" i="11" s="1"/>
  <c r="F34" i="11"/>
  <c r="M34" i="11" s="1"/>
  <c r="G34" i="11"/>
  <c r="N34" i="11" s="1"/>
  <c r="E35" i="11"/>
  <c r="L35" i="11" s="1"/>
  <c r="F35" i="11"/>
  <c r="M35" i="11" s="1"/>
  <c r="G35" i="11"/>
  <c r="N35" i="11" s="1"/>
  <c r="E36" i="11"/>
  <c r="L36" i="11" s="1"/>
  <c r="F36" i="11"/>
  <c r="M36" i="11" s="1"/>
  <c r="G36" i="11"/>
  <c r="N36" i="11" s="1"/>
  <c r="E37" i="11"/>
  <c r="L37" i="11" s="1"/>
  <c r="F37" i="11"/>
  <c r="M37" i="11" s="1"/>
  <c r="G37" i="11"/>
  <c r="N37" i="11" s="1"/>
  <c r="E38" i="11"/>
  <c r="L38" i="11" s="1"/>
  <c r="F38" i="11"/>
  <c r="M38" i="11" s="1"/>
  <c r="G38" i="11"/>
  <c r="N38" i="11" s="1"/>
  <c r="D35" i="11"/>
  <c r="K35" i="11" s="1"/>
  <c r="D36" i="11"/>
  <c r="K36" i="11" s="1"/>
  <c r="D37" i="11"/>
  <c r="K37" i="11" s="1"/>
  <c r="D38" i="11"/>
  <c r="K38" i="11" s="1"/>
  <c r="D34" i="11"/>
  <c r="K34" i="11" s="1"/>
  <c r="G42" i="11"/>
  <c r="N42" i="11" s="1"/>
  <c r="F42" i="11"/>
  <c r="M42" i="11" s="1"/>
  <c r="E42" i="11"/>
  <c r="L42" i="11" s="1"/>
  <c r="D42" i="11"/>
  <c r="K42" i="11" s="1"/>
  <c r="G41" i="11"/>
  <c r="N41" i="11" s="1"/>
  <c r="F41" i="11"/>
  <c r="M41" i="11" s="1"/>
  <c r="E41" i="11"/>
  <c r="L41" i="11" s="1"/>
  <c r="D41" i="11"/>
  <c r="K41" i="11" s="1"/>
  <c r="G40" i="11"/>
  <c r="N40" i="11" s="1"/>
  <c r="F40" i="11"/>
  <c r="M40" i="11" s="1"/>
  <c r="E40" i="11"/>
  <c r="L40" i="11" s="1"/>
  <c r="D40" i="11"/>
  <c r="K40" i="11" s="1"/>
  <c r="G39" i="11"/>
  <c r="N39" i="11" s="1"/>
  <c r="F39" i="11"/>
  <c r="M39" i="11" s="1"/>
  <c r="E39" i="11"/>
  <c r="L39" i="11" s="1"/>
  <c r="D39" i="11"/>
  <c r="K39" i="11" s="1"/>
  <c r="H33" i="11"/>
  <c r="G32" i="11"/>
  <c r="N32" i="11" s="1"/>
  <c r="F32" i="11"/>
  <c r="M32" i="11" s="1"/>
  <c r="E32" i="11"/>
  <c r="L32" i="11" s="1"/>
  <c r="D32" i="11"/>
  <c r="K32" i="11" s="1"/>
  <c r="G31" i="11"/>
  <c r="N31" i="11" s="1"/>
  <c r="F31" i="11"/>
  <c r="M31" i="11" s="1"/>
  <c r="E31" i="11"/>
  <c r="L31" i="11" s="1"/>
  <c r="D31" i="11"/>
  <c r="K31" i="11" s="1"/>
  <c r="G30" i="11"/>
  <c r="N30" i="11" s="1"/>
  <c r="F30" i="11"/>
  <c r="M30" i="11" s="1"/>
  <c r="E30" i="11"/>
  <c r="L30" i="11" s="1"/>
  <c r="D30" i="11"/>
  <c r="K30" i="11" s="1"/>
  <c r="G29" i="11"/>
  <c r="N29" i="11" s="1"/>
  <c r="F29" i="11"/>
  <c r="M29" i="11" s="1"/>
  <c r="E29" i="11"/>
  <c r="L29" i="11" s="1"/>
  <c r="D29" i="11"/>
  <c r="K29" i="11" s="1"/>
  <c r="G28" i="11"/>
  <c r="N28" i="11" s="1"/>
  <c r="F28" i="11"/>
  <c r="M28" i="11" s="1"/>
  <c r="E28" i="11"/>
  <c r="L28" i="11" s="1"/>
  <c r="D28" i="11"/>
  <c r="K28" i="11" s="1"/>
  <c r="G27" i="11"/>
  <c r="N27" i="11" s="1"/>
  <c r="F27" i="11"/>
  <c r="M27" i="11" s="1"/>
  <c r="E27" i="11"/>
  <c r="L27" i="11" s="1"/>
  <c r="D27" i="11"/>
  <c r="K27" i="11" s="1"/>
  <c r="G26" i="11"/>
  <c r="N26" i="11" s="1"/>
  <c r="F26" i="11"/>
  <c r="M26" i="11" s="1"/>
  <c r="E26" i="11"/>
  <c r="L26" i="11" s="1"/>
  <c r="D26" i="11"/>
  <c r="K26" i="11" s="1"/>
  <c r="H25" i="11"/>
  <c r="G11" i="13"/>
  <c r="F11" i="13"/>
  <c r="E11" i="13"/>
  <c r="G10" i="13"/>
  <c r="F10" i="13"/>
  <c r="E10" i="13"/>
  <c r="G9" i="13"/>
  <c r="F9" i="13"/>
  <c r="E9" i="13"/>
  <c r="H9" i="13" s="1"/>
  <c r="G8" i="13"/>
  <c r="F8" i="13"/>
  <c r="E8" i="13"/>
  <c r="H8" i="13" s="1"/>
  <c r="H6" i="13"/>
  <c r="F16" i="11"/>
  <c r="M16" i="11" s="1"/>
  <c r="G13" i="11"/>
  <c r="N13" i="11" s="1"/>
  <c r="F13" i="11"/>
  <c r="M13" i="11" s="1"/>
  <c r="E13" i="11"/>
  <c r="L13" i="11" s="1"/>
  <c r="D13" i="11"/>
  <c r="K13" i="11" s="1"/>
  <c r="G12" i="11"/>
  <c r="N12" i="11" s="1"/>
  <c r="F12" i="11"/>
  <c r="M12" i="11" s="1"/>
  <c r="E12" i="11"/>
  <c r="L12" i="11" s="1"/>
  <c r="D12" i="11"/>
  <c r="K12" i="11" s="1"/>
  <c r="G11" i="11"/>
  <c r="N11" i="11" s="1"/>
  <c r="F11" i="11"/>
  <c r="M11" i="11" s="1"/>
  <c r="E11" i="11"/>
  <c r="L11" i="11" s="1"/>
  <c r="D11" i="11"/>
  <c r="K11" i="11" s="1"/>
  <c r="G10" i="11"/>
  <c r="N10" i="11" s="1"/>
  <c r="F10" i="11"/>
  <c r="M10" i="11" s="1"/>
  <c r="E10" i="11"/>
  <c r="L10" i="11" s="1"/>
  <c r="D10" i="11"/>
  <c r="K10" i="11" s="1"/>
  <c r="G9" i="11"/>
  <c r="N9" i="11" s="1"/>
  <c r="F9" i="11"/>
  <c r="M9" i="11" s="1"/>
  <c r="E9" i="11"/>
  <c r="L9" i="11" s="1"/>
  <c r="D9" i="11"/>
  <c r="K9" i="11" s="1"/>
  <c r="G8" i="11"/>
  <c r="N8" i="11" s="1"/>
  <c r="F8" i="11"/>
  <c r="M8" i="11" s="1"/>
  <c r="E8" i="11"/>
  <c r="L8" i="11" s="1"/>
  <c r="D8" i="11"/>
  <c r="K8" i="11" s="1"/>
  <c r="G7" i="11"/>
  <c r="N7" i="11" s="1"/>
  <c r="F7" i="11"/>
  <c r="M7" i="11" s="1"/>
  <c r="E7" i="11"/>
  <c r="L7" i="11" s="1"/>
  <c r="D7" i="11"/>
  <c r="K7" i="11" s="1"/>
  <c r="H6" i="11"/>
  <c r="O6" i="11" s="1"/>
  <c r="G38" i="10"/>
  <c r="F38" i="10"/>
  <c r="E38" i="10"/>
  <c r="D38" i="10"/>
  <c r="G37" i="10"/>
  <c r="F37" i="10"/>
  <c r="E37" i="10"/>
  <c r="D37" i="10"/>
  <c r="H36" i="10"/>
  <c r="G35" i="10"/>
  <c r="F35" i="10"/>
  <c r="E35" i="10"/>
  <c r="D35" i="10"/>
  <c r="G34" i="10"/>
  <c r="F34" i="10"/>
  <c r="E34" i="10"/>
  <c r="D34" i="10"/>
  <c r="H33" i="10"/>
  <c r="H38" i="10" s="1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H26" i="10"/>
  <c r="H30" i="10" s="1"/>
  <c r="H16" i="10"/>
  <c r="G15" i="10"/>
  <c r="F15" i="10"/>
  <c r="E15" i="10"/>
  <c r="D15" i="10"/>
  <c r="G14" i="10"/>
  <c r="F14" i="10"/>
  <c r="E14" i="10"/>
  <c r="D14" i="10"/>
  <c r="G13" i="10"/>
  <c r="F13" i="10"/>
  <c r="E13" i="10"/>
  <c r="D13" i="10"/>
  <c r="G12" i="10"/>
  <c r="F12" i="10"/>
  <c r="E12" i="10"/>
  <c r="D12" i="10"/>
  <c r="G11" i="10"/>
  <c r="F11" i="10"/>
  <c r="E11" i="10"/>
  <c r="D11" i="10"/>
  <c r="G10" i="10"/>
  <c r="F10" i="10"/>
  <c r="E10" i="10"/>
  <c r="D10" i="10"/>
  <c r="G9" i="10"/>
  <c r="F9" i="10"/>
  <c r="E9" i="10"/>
  <c r="D9" i="10"/>
  <c r="G8" i="10"/>
  <c r="F8" i="10"/>
  <c r="E8" i="10"/>
  <c r="D8" i="10"/>
  <c r="H7" i="10"/>
  <c r="H6" i="10"/>
  <c r="G38" i="9"/>
  <c r="F38" i="9"/>
  <c r="E38" i="9"/>
  <c r="D38" i="9"/>
  <c r="G37" i="9"/>
  <c r="F37" i="9"/>
  <c r="E37" i="9"/>
  <c r="D37" i="9"/>
  <c r="H36" i="9"/>
  <c r="E34" i="9"/>
  <c r="F34" i="9"/>
  <c r="G34" i="9"/>
  <c r="E35" i="9"/>
  <c r="F35" i="9"/>
  <c r="G35" i="9"/>
  <c r="D35" i="9"/>
  <c r="D34" i="9"/>
  <c r="H33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D28" i="9"/>
  <c r="D29" i="9"/>
  <c r="D30" i="9"/>
  <c r="D31" i="9"/>
  <c r="D32" i="9"/>
  <c r="D27" i="9"/>
  <c r="H26" i="9"/>
  <c r="H27" i="9" s="1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8" i="9"/>
  <c r="F8" i="9"/>
  <c r="G8" i="9"/>
  <c r="E9" i="9"/>
  <c r="F9" i="9"/>
  <c r="G9" i="9"/>
  <c r="E10" i="9"/>
  <c r="F10" i="9"/>
  <c r="G10" i="9"/>
  <c r="E11" i="9"/>
  <c r="F11" i="9"/>
  <c r="G11" i="9"/>
  <c r="E12" i="9"/>
  <c r="F12" i="9"/>
  <c r="G12" i="9"/>
  <c r="E13" i="9"/>
  <c r="F13" i="9"/>
  <c r="G13" i="9"/>
  <c r="E14" i="9"/>
  <c r="F14" i="9"/>
  <c r="G14" i="9"/>
  <c r="E15" i="9"/>
  <c r="F15" i="9"/>
  <c r="G15" i="9"/>
  <c r="D9" i="9"/>
  <c r="D10" i="9"/>
  <c r="D11" i="9"/>
  <c r="D12" i="9"/>
  <c r="D13" i="9"/>
  <c r="D14" i="9"/>
  <c r="D15" i="9"/>
  <c r="D8" i="9"/>
  <c r="D18" i="9"/>
  <c r="D19" i="9"/>
  <c r="D20" i="9"/>
  <c r="D21" i="9"/>
  <c r="D22" i="9"/>
  <c r="D23" i="9"/>
  <c r="D24" i="9"/>
  <c r="D25" i="9"/>
  <c r="D17" i="9"/>
  <c r="H16" i="9"/>
  <c r="H7" i="9"/>
  <c r="H6" i="9"/>
  <c r="H34" i="11" l="1"/>
  <c r="O34" i="11" s="1"/>
  <c r="O33" i="11"/>
  <c r="E17" i="11"/>
  <c r="L17" i="11" s="1"/>
  <c r="L14" i="11"/>
  <c r="D17" i="11"/>
  <c r="K17" i="11" s="1"/>
  <c r="K14" i="11"/>
  <c r="G16" i="11"/>
  <c r="N16" i="11" s="1"/>
  <c r="N14" i="11"/>
  <c r="H39" i="11"/>
  <c r="O39" i="11" s="1"/>
  <c r="O25" i="11"/>
  <c r="F19" i="11"/>
  <c r="M19" i="11" s="1"/>
  <c r="M14" i="11"/>
  <c r="G15" i="11"/>
  <c r="N15" i="11" s="1"/>
  <c r="F15" i="11"/>
  <c r="M15" i="11" s="1"/>
  <c r="E15" i="11"/>
  <c r="L15" i="11" s="1"/>
  <c r="H10" i="13"/>
  <c r="F18" i="11"/>
  <c r="M18" i="11" s="1"/>
  <c r="H11" i="13"/>
  <c r="D15" i="11"/>
  <c r="K15" i="11" s="1"/>
  <c r="G17" i="11"/>
  <c r="N17" i="11" s="1"/>
  <c r="H22" i="9"/>
  <c r="H27" i="11"/>
  <c r="O27" i="11" s="1"/>
  <c r="H28" i="11"/>
  <c r="O28" i="11" s="1"/>
  <c r="H29" i="11"/>
  <c r="O29" i="11" s="1"/>
  <c r="H30" i="11"/>
  <c r="O30" i="11" s="1"/>
  <c r="H32" i="11"/>
  <c r="O32" i="11" s="1"/>
  <c r="E16" i="11"/>
  <c r="L16" i="11" s="1"/>
  <c r="H14" i="11"/>
  <c r="D19" i="11"/>
  <c r="K19" i="11" s="1"/>
  <c r="E18" i="11"/>
  <c r="L18" i="11" s="1"/>
  <c r="F17" i="11"/>
  <c r="M17" i="11" s="1"/>
  <c r="E19" i="11"/>
  <c r="L19" i="11" s="1"/>
  <c r="H40" i="11"/>
  <c r="O40" i="11" s="1"/>
  <c r="H41" i="11"/>
  <c r="O41" i="11" s="1"/>
  <c r="H42" i="11"/>
  <c r="O42" i="11" s="1"/>
  <c r="G19" i="11"/>
  <c r="N19" i="11" s="1"/>
  <c r="D18" i="11"/>
  <c r="K18" i="11" s="1"/>
  <c r="H26" i="11"/>
  <c r="O26" i="11" s="1"/>
  <c r="H38" i="11"/>
  <c r="O38" i="11" s="1"/>
  <c r="H37" i="11"/>
  <c r="O37" i="11" s="1"/>
  <c r="H36" i="11"/>
  <c r="O36" i="11" s="1"/>
  <c r="H35" i="11"/>
  <c r="O35" i="11" s="1"/>
  <c r="G18" i="11"/>
  <c r="N18" i="11" s="1"/>
  <c r="D16" i="11"/>
  <c r="K16" i="11" s="1"/>
  <c r="H31" i="11"/>
  <c r="O31" i="11" s="1"/>
  <c r="H7" i="11"/>
  <c r="O7" i="11" s="1"/>
  <c r="H9" i="11"/>
  <c r="O9" i="11" s="1"/>
  <c r="H11" i="11"/>
  <c r="O11" i="11" s="1"/>
  <c r="H8" i="11"/>
  <c r="O8" i="11" s="1"/>
  <c r="H10" i="11"/>
  <c r="O10" i="11" s="1"/>
  <c r="H12" i="11"/>
  <c r="O12" i="11" s="1"/>
  <c r="H13" i="11"/>
  <c r="O13" i="11" s="1"/>
  <c r="H17" i="10"/>
  <c r="H19" i="10"/>
  <c r="H21" i="10"/>
  <c r="H25" i="10"/>
  <c r="H35" i="10"/>
  <c r="H27" i="10"/>
  <c r="H18" i="10"/>
  <c r="H20" i="10"/>
  <c r="H22" i="10"/>
  <c r="H24" i="10"/>
  <c r="H31" i="10"/>
  <c r="H14" i="10"/>
  <c r="H15" i="10"/>
  <c r="H23" i="10"/>
  <c r="H29" i="10"/>
  <c r="H8" i="10"/>
  <c r="H9" i="10"/>
  <c r="H10" i="10"/>
  <c r="H11" i="10"/>
  <c r="H12" i="10"/>
  <c r="H13" i="10"/>
  <c r="H37" i="10"/>
  <c r="H28" i="10"/>
  <c r="H32" i="10"/>
  <c r="H34" i="10"/>
  <c r="H37" i="9"/>
  <c r="H38" i="9"/>
  <c r="H9" i="9"/>
  <c r="H15" i="9"/>
  <c r="H35" i="9"/>
  <c r="H34" i="9"/>
  <c r="H32" i="9"/>
  <c r="H31" i="9"/>
  <c r="H30" i="9"/>
  <c r="H29" i="9"/>
  <c r="H28" i="9"/>
  <c r="H14" i="9"/>
  <c r="H10" i="9"/>
  <c r="H13" i="9"/>
  <c r="H11" i="9"/>
  <c r="H12" i="9"/>
  <c r="H21" i="9"/>
  <c r="H20" i="9"/>
  <c r="H23" i="9"/>
  <c r="H18" i="9"/>
  <c r="H25" i="9"/>
  <c r="H17" i="9"/>
  <c r="H24" i="9"/>
  <c r="H19" i="9"/>
  <c r="H8" i="9"/>
  <c r="H16" i="11" l="1"/>
  <c r="O16" i="11" s="1"/>
  <c r="O14" i="11"/>
  <c r="H15" i="11"/>
  <c r="O15" i="11" s="1"/>
  <c r="H17" i="11"/>
  <c r="O17" i="11" s="1"/>
  <c r="H18" i="11"/>
  <c r="O18" i="11" s="1"/>
  <c r="H19" i="11"/>
  <c r="O19" i="11" s="1"/>
</calcChain>
</file>

<file path=xl/sharedStrings.xml><?xml version="1.0" encoding="utf-8"?>
<sst xmlns="http://schemas.openxmlformats.org/spreadsheetml/2006/main" count="351" uniqueCount="119">
  <si>
    <t>fuel</t>
  </si>
  <si>
    <t>LPG</t>
  </si>
  <si>
    <t>Biomethane</t>
  </si>
  <si>
    <t>tier2 EF in [µg/km] from EMEP/EEA Guidebook 2023</t>
  </si>
  <si>
    <t>1.A.3.b i</t>
  </si>
  <si>
    <t>1.A.3.b ii</t>
  </si>
  <si>
    <t>1.A.3.b iii - HDV</t>
  </si>
  <si>
    <t>1.A.3.b iii - buses</t>
  </si>
  <si>
    <t>1.A.3.b iv</t>
  </si>
  <si>
    <t>CNG</t>
  </si>
  <si>
    <t>BaP</t>
  </si>
  <si>
    <t>BbF</t>
  </si>
  <si>
    <t>BkF</t>
  </si>
  <si>
    <t>IxP</t>
  </si>
  <si>
    <t>PAH1-4</t>
  </si>
  <si>
    <t>pre-EURO</t>
  </si>
  <si>
    <t>EURO1</t>
  </si>
  <si>
    <t>EURO2</t>
  </si>
  <si>
    <t>EURO3</t>
  </si>
  <si>
    <t>EURO4</t>
  </si>
  <si>
    <t>EURO5</t>
  </si>
  <si>
    <t>EURO6ab</t>
  </si>
  <si>
    <t>EURO6c</t>
  </si>
  <si>
    <t>EURO6d</t>
  </si>
  <si>
    <t>EURO6dtemp</t>
  </si>
  <si>
    <t>gasoline
 fuels</t>
  </si>
  <si>
    <t>diesel 
fuels</t>
  </si>
  <si>
    <t>PAH-EF</t>
  </si>
  <si>
    <t>EURO standard  as differentiated in ZSE</t>
  </si>
  <si>
    <t>petroleum</t>
  </si>
  <si>
    <t>EUROI</t>
  </si>
  <si>
    <t>EUROII</t>
  </si>
  <si>
    <t>EUROIII</t>
  </si>
  <si>
    <t>EUROIV</t>
  </si>
  <si>
    <t>EUROV</t>
  </si>
  <si>
    <t>EUROVIabc</t>
  </si>
  <si>
    <t>EUROVIde</t>
  </si>
  <si>
    <t>Comment</t>
  </si>
  <si>
    <r>
      <t xml:space="preserve">Defaults provided in the EMEP/EEA GB for EUROIII </t>
    </r>
    <r>
      <rPr>
        <b/>
        <sz val="11"/>
        <color theme="1"/>
        <rFont val="Calibri"/>
        <family val="2"/>
        <scheme val="minor"/>
      </rPr>
      <t>applied for EUROIV, V, and IVde</t>
    </r>
  </si>
  <si>
    <r>
      <t xml:space="preserve">assumption: </t>
    </r>
    <r>
      <rPr>
        <b/>
        <sz val="11"/>
        <color theme="1"/>
        <rFont val="Calibri"/>
        <family val="2"/>
        <scheme val="minor"/>
      </rPr>
      <t>EF similar to diesel fuels</t>
    </r>
  </si>
  <si>
    <r>
      <t xml:space="preserve">As no such defaults are provided in the EMEP/EEA GB: </t>
    </r>
    <r>
      <rPr>
        <b/>
        <sz val="11"/>
        <color theme="1"/>
        <rFont val="Calibri"/>
        <family val="2"/>
        <scheme val="minor"/>
      </rPr>
      <t xml:space="preserve">EF adopted from buses </t>
    </r>
  </si>
  <si>
    <t>PAH-EF for ZSE</t>
  </si>
  <si>
    <t>mileage-based tier2 EF for 1.A.3.b ii, in [g/km]</t>
  </si>
  <si>
    <t>mileage-based tier2 EF for 1.A.3.b i, in [g/km]</t>
  </si>
  <si>
    <t>mileage-based tier2 EF for 1.A.3.b iii - HDV, in [g/km]</t>
  </si>
  <si>
    <t>mileage-based tier2 EF for 1.A.3.b iii - buses, in [g/km]</t>
  </si>
  <si>
    <t>mileage-based tier2 EF for 1.A.3.b iv - motorcycles, in [g/km]</t>
  </si>
  <si>
    <t>mileage-based tier2 EF for 1.A.3.b iv - mopeds, in [g/km]</t>
  </si>
  <si>
    <t>All LPG applied in road transport in Germany is currently allocated to 1.a.3.b i - Passernger Cars</t>
  </si>
  <si>
    <t>FUEL</t>
  </si>
  <si>
    <t>EURO-NORM</t>
  </si>
  <si>
    <t>PCs</t>
  </si>
  <si>
    <t>gasoline fuels</t>
  </si>
  <si>
    <t>as of EURO1</t>
  </si>
  <si>
    <t>natural gas, biomethane</t>
  </si>
  <si>
    <t>as of EURO4</t>
  </si>
  <si>
    <t>LDVs</t>
  </si>
  <si>
    <t>HDVs &amp; buses</t>
  </si>
  <si>
    <t>as of pre-EURO</t>
  </si>
  <si>
    <t>as of EUROV</t>
  </si>
  <si>
    <t>Mopeds</t>
  </si>
  <si>
    <t>Motorcycles</t>
  </si>
  <si>
    <t>NFR</t>
  </si>
  <si>
    <t>VEHICLE TYPE</t>
  </si>
  <si>
    <t>B[a]P</t>
  </si>
  <si>
    <t>B[b]F</t>
  </si>
  <si>
    <t>B[k]F</t>
  </si>
  <si>
    <t>I[123cd]P</t>
  </si>
  <si>
    <t>PAH 1-4</t>
  </si>
  <si>
    <t>diesel fuels</t>
  </si>
  <si>
    <t>0.000001740</t>
  </si>
  <si>
    <t>0.000001950</t>
  </si>
  <si>
    <t>0.000001530</t>
  </si>
  <si>
    <t>0.000001620</t>
  </si>
  <si>
    <t>0.000006840</t>
  </si>
  <si>
    <t>0.000000480</t>
  </si>
  <si>
    <t>0.000000880</t>
  </si>
  <si>
    <t>0.000000300</t>
  </si>
  <si>
    <t>0.000001030</t>
  </si>
  <si>
    <t>0.000002690</t>
  </si>
  <si>
    <t>0.000000320</t>
  </si>
  <si>
    <t>0.000000360</t>
  </si>
  <si>
    <t>0.000000260</t>
  </si>
  <si>
    <t>0.000000390</t>
  </si>
  <si>
    <t>0.000001330</t>
  </si>
  <si>
    <t>0.000000010</t>
  </si>
  <si>
    <t>0.000000000</t>
  </si>
  <si>
    <t>0.000000030</t>
  </si>
  <si>
    <t>0.000002850</t>
  </si>
  <si>
    <t>0.000003300</t>
  </si>
  <si>
    <t>0.000002870</t>
  </si>
  <si>
    <t>0.000002540</t>
  </si>
  <si>
    <t>0.000011560</t>
  </si>
  <si>
    <t>0.000000630</t>
  </si>
  <si>
    <t>0.000000600</t>
  </si>
  <si>
    <t>0.000000190</t>
  </si>
  <si>
    <t>0.000000700</t>
  </si>
  <si>
    <t>0.000002120</t>
  </si>
  <si>
    <t>1.A.3.b iii</t>
  </si>
  <si>
    <t>0.000000900</t>
  </si>
  <si>
    <t>0.000005450</t>
  </si>
  <si>
    <t>0.000006090</t>
  </si>
  <si>
    <t>0.000001400</t>
  </si>
  <si>
    <t>0.000013840</t>
  </si>
  <si>
    <t>0.000000050</t>
  </si>
  <si>
    <t>0.000000080</t>
  </si>
  <si>
    <t>0.000000040</t>
  </si>
  <si>
    <t>0.000000200</t>
  </si>
  <si>
    <t>0.000000096</t>
  </si>
  <si>
    <t>0.000000176</t>
  </si>
  <si>
    <t>0.000000060</t>
  </si>
  <si>
    <t>0.000000206</t>
  </si>
  <si>
    <t>0.000000538</t>
  </si>
  <si>
    <t>0.000000064</t>
  </si>
  <si>
    <t>0.000000072</t>
  </si>
  <si>
    <t>0.000000052</t>
  </si>
  <si>
    <t>0.000000078</t>
  </si>
  <si>
    <t>0.000000266</t>
  </si>
  <si>
    <t>corresponding IIR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</si>
</sst>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000000"/>
    <numFmt numFmtId="166" formatCode="#,##0.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0" fillId="0" borderId="10" xfId="0" applyBorder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11" fontId="0" fillId="0" borderId="11" xfId="0" applyNumberFormat="1" applyBorder="1"/>
    <xf numFmtId="11" fontId="0" fillId="0" borderId="0" xfId="0" applyNumberFormat="1" applyBorder="1"/>
    <xf numFmtId="11" fontId="0" fillId="0" borderId="10" xfId="0" applyNumberFormat="1" applyBorder="1"/>
    <xf numFmtId="0" fontId="0" fillId="34" borderId="11" xfId="0" applyFill="1" applyBorder="1"/>
    <xf numFmtId="0" fontId="0" fillId="34" borderId="0" xfId="0" applyFill="1" applyBorder="1"/>
    <xf numFmtId="0" fontId="0" fillId="34" borderId="10" xfId="0" applyFill="1" applyBorder="1"/>
    <xf numFmtId="11" fontId="0" fillId="33" borderId="11" xfId="0" applyNumberFormat="1" applyFill="1" applyBorder="1"/>
    <xf numFmtId="11" fontId="0" fillId="33" borderId="0" xfId="0" applyNumberFormat="1" applyFill="1" applyBorder="1"/>
    <xf numFmtId="11" fontId="0" fillId="33" borderId="10" xfId="0" applyNumberFormat="1" applyFill="1" applyBorder="1"/>
    <xf numFmtId="165" fontId="0" fillId="0" borderId="0" xfId="0" applyNumberFormat="1"/>
    <xf numFmtId="165" fontId="16" fillId="0" borderId="10" xfId="0" applyNumberFormat="1" applyFont="1" applyBorder="1" applyAlignment="1">
      <alignment horizontal="center"/>
    </xf>
    <xf numFmtId="165" fontId="0" fillId="33" borderId="0" xfId="0" applyNumberFormat="1" applyFill="1"/>
    <xf numFmtId="11" fontId="0" fillId="0" borderId="11" xfId="0" applyNumberFormat="1" applyFill="1" applyBorder="1"/>
    <xf numFmtId="0" fontId="0" fillId="0" borderId="0" xfId="0" applyFill="1"/>
    <xf numFmtId="165" fontId="0" fillId="0" borderId="0" xfId="0" applyNumberFormat="1" applyFill="1"/>
    <xf numFmtId="11" fontId="0" fillId="0" borderId="0" xfId="0" applyNumberFormat="1" applyFill="1" applyBorder="1"/>
    <xf numFmtId="11" fontId="0" fillId="0" borderId="10" xfId="0" applyNumberFormat="1" applyFill="1" applyBorder="1"/>
    <xf numFmtId="11" fontId="0" fillId="35" borderId="11" xfId="0" applyNumberFormat="1" applyFill="1" applyBorder="1"/>
    <xf numFmtId="0" fontId="0" fillId="35" borderId="0" xfId="0" applyFill="1"/>
    <xf numFmtId="165" fontId="0" fillId="35" borderId="0" xfId="0" applyNumberFormat="1" applyFill="1"/>
    <xf numFmtId="11" fontId="0" fillId="35" borderId="0" xfId="0" applyNumberFormat="1" applyFill="1" applyBorder="1"/>
    <xf numFmtId="11" fontId="0" fillId="35" borderId="10" xfId="0" applyNumberFormat="1" applyFill="1" applyBorder="1"/>
    <xf numFmtId="165" fontId="0" fillId="0" borderId="0" xfId="0" applyNumberFormat="1" applyFill="1" applyBorder="1"/>
    <xf numFmtId="165" fontId="0" fillId="0" borderId="10" xfId="0" applyNumberFormat="1" applyFill="1" applyBorder="1"/>
    <xf numFmtId="165" fontId="0" fillId="35" borderId="0" xfId="0" applyNumberFormat="1" applyFill="1" applyBorder="1"/>
    <xf numFmtId="165" fontId="0" fillId="35" borderId="10" xfId="0" applyNumberFormat="1" applyFill="1" applyBorder="1"/>
    <xf numFmtId="165" fontId="0" fillId="0" borderId="11" xfId="0" applyNumberFormat="1" applyFill="1" applyBorder="1"/>
    <xf numFmtId="165" fontId="0" fillId="33" borderId="0" xfId="0" applyNumberFormat="1" applyFill="1" applyBorder="1"/>
    <xf numFmtId="165" fontId="0" fillId="33" borderId="10" xfId="0" applyNumberFormat="1" applyFill="1" applyBorder="1"/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65" fontId="16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6" fontId="0" fillId="0" borderId="0" xfId="0" applyNumberFormat="1"/>
    <xf numFmtId="0" fontId="0" fillId="0" borderId="10" xfId="0" applyFont="1" applyBorder="1" applyAlignment="1">
      <alignment horizontal="center"/>
    </xf>
    <xf numFmtId="166" fontId="0" fillId="0" borderId="10" xfId="0" applyNumberFormat="1" applyBorder="1"/>
    <xf numFmtId="0" fontId="0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6" fontId="0" fillId="0" borderId="11" xfId="0" applyNumberFormat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</xdr:row>
      <xdr:rowOff>38100</xdr:rowOff>
    </xdr:from>
    <xdr:to>
      <xdr:col>1</xdr:col>
      <xdr:colOff>4524375</xdr:colOff>
      <xdr:row>22</xdr:row>
      <xdr:rowOff>139930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721CC90-2FEC-49D8-84C1-8715B97D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819150"/>
          <a:ext cx="4524374" cy="353083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22</xdr:row>
      <xdr:rowOff>142876</xdr:rowOff>
    </xdr:from>
    <xdr:to>
      <xdr:col>1</xdr:col>
      <xdr:colOff>4505326</xdr:colOff>
      <xdr:row>43</xdr:row>
      <xdr:rowOff>41390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BBC4442-AB3E-42CD-87A4-9A53501F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4352926"/>
          <a:ext cx="4476750" cy="3899014"/>
        </a:xfrm>
        <a:prstGeom prst="rect">
          <a:avLst/>
        </a:prstGeom>
        <a:solidFill>
          <a:srgbClr val="FFFF00">
            <a:alpha val="30000"/>
          </a:srgbClr>
        </a:solidFill>
        <a:ln>
          <a:solidFill>
            <a:srgbClr val="FFFF00"/>
          </a:solidFill>
        </a:ln>
      </xdr:spPr>
    </xdr:pic>
    <xdr:clientData/>
  </xdr:twoCellAnchor>
  <xdr:twoCellAnchor editAs="oneCell">
    <xdr:from>
      <xdr:col>3</xdr:col>
      <xdr:colOff>28575</xdr:colOff>
      <xdr:row>4</xdr:row>
      <xdr:rowOff>38100</xdr:rowOff>
    </xdr:from>
    <xdr:to>
      <xdr:col>3</xdr:col>
      <xdr:colOff>5305425</xdr:colOff>
      <xdr:row>24</xdr:row>
      <xdr:rowOff>19579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4B845EAD-BFAA-4103-B18F-CD6827468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819150"/>
          <a:ext cx="5276850" cy="379147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4572000</xdr:colOff>
      <xdr:row>33</xdr:row>
      <xdr:rowOff>143666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87AE905E-18B4-4F61-AE99-B029C215F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781050"/>
          <a:ext cx="4572000" cy="566816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57150</xdr:rowOff>
    </xdr:from>
    <xdr:to>
      <xdr:col>8</xdr:col>
      <xdr:colOff>5753980</xdr:colOff>
      <xdr:row>23</xdr:row>
      <xdr:rowOff>95761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46E0DD62-FDF5-437C-BB11-C3818EF7D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3325" y="838200"/>
          <a:ext cx="6306430" cy="365811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11</xdr:col>
      <xdr:colOff>48484</xdr:colOff>
      <xdr:row>35</xdr:row>
      <xdr:rowOff>162772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03CCE568-B5BF-4D11-9456-290CB6B2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8925" y="781050"/>
          <a:ext cx="6154009" cy="6068272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12</xdr:row>
      <xdr:rowOff>161925</xdr:rowOff>
    </xdr:from>
    <xdr:to>
      <xdr:col>1</xdr:col>
      <xdr:colOff>4448175</xdr:colOff>
      <xdr:row>22</xdr:row>
      <xdr:rowOff>95250</xdr:rowOff>
    </xdr:to>
    <xdr:sp macro="" textlink="">
      <xdr:nvSpPr>
        <xdr:cNvPr id="18" name="Rechteck 17">
          <a:extLst>
            <a:ext uri="{FF2B5EF4-FFF2-40B4-BE49-F238E27FC236}">
              <a16:creationId xmlns:a16="http://schemas.microsoft.com/office/drawing/2014/main" id="{E03885D3-6F3E-4A81-9242-14D9DAFAD506}"/>
            </a:ext>
          </a:extLst>
        </xdr:cNvPr>
        <xdr:cNvSpPr/>
      </xdr:nvSpPr>
      <xdr:spPr>
        <a:xfrm>
          <a:off x="247650" y="2466975"/>
          <a:ext cx="4381500" cy="1838325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66675</xdr:colOff>
      <xdr:row>28</xdr:row>
      <xdr:rowOff>161925</xdr:rowOff>
    </xdr:from>
    <xdr:to>
      <xdr:col>1</xdr:col>
      <xdr:colOff>4448175</xdr:colOff>
      <xdr:row>34</xdr:row>
      <xdr:rowOff>171449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8BE3CA23-26FE-4D40-930B-F51E46BFFC00}"/>
            </a:ext>
          </a:extLst>
        </xdr:cNvPr>
        <xdr:cNvSpPr/>
      </xdr:nvSpPr>
      <xdr:spPr>
        <a:xfrm>
          <a:off x="247650" y="5514975"/>
          <a:ext cx="4381500" cy="1152524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95250</xdr:colOff>
      <xdr:row>35</xdr:row>
      <xdr:rowOff>2</xdr:rowOff>
    </xdr:from>
    <xdr:to>
      <xdr:col>1</xdr:col>
      <xdr:colOff>4476750</xdr:colOff>
      <xdr:row>38</xdr:row>
      <xdr:rowOff>28576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E95DF4E9-E47B-443A-94E2-19A20D6233DB}"/>
            </a:ext>
          </a:extLst>
        </xdr:cNvPr>
        <xdr:cNvSpPr/>
      </xdr:nvSpPr>
      <xdr:spPr>
        <a:xfrm>
          <a:off x="276225" y="6686552"/>
          <a:ext cx="4381500" cy="600074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95250</xdr:colOff>
      <xdr:row>41</xdr:row>
      <xdr:rowOff>76202</xdr:rowOff>
    </xdr:from>
    <xdr:to>
      <xdr:col>1</xdr:col>
      <xdr:colOff>4476750</xdr:colOff>
      <xdr:row>42</xdr:row>
      <xdr:rowOff>171450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C03D3201-55E6-4628-B87B-A8E5FC4C8D59}"/>
            </a:ext>
          </a:extLst>
        </xdr:cNvPr>
        <xdr:cNvSpPr/>
      </xdr:nvSpPr>
      <xdr:spPr>
        <a:xfrm>
          <a:off x="276225" y="7905752"/>
          <a:ext cx="4381500" cy="285748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2879481</xdr:colOff>
      <xdr:row>9</xdr:row>
      <xdr:rowOff>85726</xdr:rowOff>
    </xdr:from>
    <xdr:to>
      <xdr:col>3</xdr:col>
      <xdr:colOff>5238749</xdr:colOff>
      <xdr:row>23</xdr:row>
      <xdr:rowOff>114299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14029067-0118-4123-8AE1-E73AB793E21F}"/>
            </a:ext>
          </a:extLst>
        </xdr:cNvPr>
        <xdr:cNvSpPr/>
      </xdr:nvSpPr>
      <xdr:spPr>
        <a:xfrm>
          <a:off x="7795846" y="1822207"/>
          <a:ext cx="2359268" cy="2695573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85724</xdr:colOff>
      <xdr:row>9</xdr:row>
      <xdr:rowOff>0</xdr:rowOff>
    </xdr:from>
    <xdr:to>
      <xdr:col>8</xdr:col>
      <xdr:colOff>5715000</xdr:colOff>
      <xdr:row>22</xdr:row>
      <xdr:rowOff>180975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ACF46CE2-41D2-45BA-B693-6BC8B386CA10}"/>
            </a:ext>
          </a:extLst>
        </xdr:cNvPr>
        <xdr:cNvSpPr/>
      </xdr:nvSpPr>
      <xdr:spPr>
        <a:xfrm>
          <a:off x="15259782" y="1736481"/>
          <a:ext cx="6186122" cy="2657475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123824</xdr:colOff>
      <xdr:row>24</xdr:row>
      <xdr:rowOff>76201</xdr:rowOff>
    </xdr:from>
    <xdr:to>
      <xdr:col>3</xdr:col>
      <xdr:colOff>5257800</xdr:colOff>
      <xdr:row>25</xdr:row>
      <xdr:rowOff>171450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E2549FD1-3A74-4667-9C42-FC30431D6C67}"/>
            </a:ext>
          </a:extLst>
        </xdr:cNvPr>
        <xdr:cNvSpPr/>
      </xdr:nvSpPr>
      <xdr:spPr>
        <a:xfrm>
          <a:off x="5038724" y="4667251"/>
          <a:ext cx="5133976" cy="285749"/>
        </a:xfrm>
        <a:prstGeom prst="rect">
          <a:avLst/>
        </a:prstGeom>
        <a:solidFill>
          <a:srgbClr val="FFFF0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average</a:t>
          </a:r>
          <a:r>
            <a:rPr lang="de-DE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EF derived (as mileage data does not allow for further speciation)</a:t>
          </a:r>
          <a:endParaRPr lang="de-DE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133349</xdr:colOff>
      <xdr:row>26</xdr:row>
      <xdr:rowOff>9525</xdr:rowOff>
    </xdr:from>
    <xdr:to>
      <xdr:col>3</xdr:col>
      <xdr:colOff>5286374</xdr:colOff>
      <xdr:row>27</xdr:row>
      <xdr:rowOff>104774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93164600-C972-4AB0-9B59-3A9F04884C40}"/>
            </a:ext>
          </a:extLst>
        </xdr:cNvPr>
        <xdr:cNvSpPr/>
      </xdr:nvSpPr>
      <xdr:spPr>
        <a:xfrm>
          <a:off x="5048249" y="4981575"/>
          <a:ext cx="5153025" cy="285749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EF applied directly</a:t>
          </a:r>
        </a:p>
      </xdr:txBody>
    </xdr:sp>
    <xdr:clientData/>
  </xdr:twoCellAnchor>
  <xdr:twoCellAnchor>
    <xdr:from>
      <xdr:col>5</xdr:col>
      <xdr:colOff>85724</xdr:colOff>
      <xdr:row>11</xdr:row>
      <xdr:rowOff>142877</xdr:rowOff>
    </xdr:from>
    <xdr:to>
      <xdr:col>5</xdr:col>
      <xdr:colOff>4514850</xdr:colOff>
      <xdr:row>32</xdr:row>
      <xdr:rowOff>180975</xdr:rowOff>
    </xdr:to>
    <xdr:sp macro="" textlink="">
      <xdr:nvSpPr>
        <xdr:cNvPr id="27" name="Rechteck 26">
          <a:extLst>
            <a:ext uri="{FF2B5EF4-FFF2-40B4-BE49-F238E27FC236}">
              <a16:creationId xmlns:a16="http://schemas.microsoft.com/office/drawing/2014/main" id="{1CC6C8A2-8311-4ED7-B463-5938903ECF9E}"/>
            </a:ext>
          </a:extLst>
        </xdr:cNvPr>
        <xdr:cNvSpPr/>
      </xdr:nvSpPr>
      <xdr:spPr>
        <a:xfrm>
          <a:off x="10525124" y="2257427"/>
          <a:ext cx="4429126" cy="4038598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57149</xdr:colOff>
      <xdr:row>9</xdr:row>
      <xdr:rowOff>19051</xdr:rowOff>
    </xdr:from>
    <xdr:to>
      <xdr:col>11</xdr:col>
      <xdr:colOff>19050</xdr:colOff>
      <xdr:row>25</xdr:row>
      <xdr:rowOff>171450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28737488-41FC-4BC6-BCA0-2AF5EC3DFE81}"/>
            </a:ext>
          </a:extLst>
        </xdr:cNvPr>
        <xdr:cNvSpPr/>
      </xdr:nvSpPr>
      <xdr:spPr>
        <a:xfrm>
          <a:off x="21936074" y="1752601"/>
          <a:ext cx="6067426" cy="3200399"/>
        </a:xfrm>
        <a:prstGeom prst="rect">
          <a:avLst/>
        </a:prstGeom>
        <a:solidFill>
          <a:srgbClr val="92D050">
            <a:alpha val="3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de-DE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2C20-9C10-4674-A9FB-7AF310C25314}">
  <sheetPr>
    <tabColor theme="0"/>
  </sheetPr>
  <dimension ref="A1"/>
  <sheetViews>
    <sheetView showGridLines="0" workbookViewId="0">
      <selection activeCell="E21" sqref="E20:E21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5658-C738-4946-94E1-67D882A6C8FE}">
  <sheetPr>
    <tabColor rgb="FF00B0F0"/>
  </sheetPr>
  <dimension ref="B2:K19"/>
  <sheetViews>
    <sheetView showGridLines="0" tabSelected="1" zoomScale="120" zoomScaleNormal="120" workbookViewId="0">
      <selection activeCell="D40" sqref="D40"/>
    </sheetView>
  </sheetViews>
  <sheetFormatPr baseColWidth="10" defaultRowHeight="15" x14ac:dyDescent="0.25"/>
  <cols>
    <col min="1" max="1" width="2.7109375" customWidth="1"/>
    <col min="2" max="2" width="68.5703125" customWidth="1"/>
    <col min="3" max="3" width="2.42578125" customWidth="1"/>
    <col min="4" max="4" width="80.140625" customWidth="1"/>
    <col min="5" max="5" width="2.7109375" customWidth="1"/>
    <col min="6" max="6" width="71" customWidth="1"/>
    <col min="7" max="7" width="2.7109375" customWidth="1"/>
    <col min="8" max="8" width="5.5703125" customWidth="1"/>
    <col min="9" max="9" width="86.7109375" customWidth="1"/>
    <col min="10" max="10" width="5.5703125" customWidth="1"/>
    <col min="11" max="11" width="91.5703125" customWidth="1"/>
  </cols>
  <sheetData>
    <row r="2" spans="2:11" ht="18.75" x14ac:dyDescent="0.3">
      <c r="B2" s="4" t="s">
        <v>3</v>
      </c>
    </row>
    <row r="3" spans="2:11" ht="13.5" customHeight="1" x14ac:dyDescent="0.25"/>
    <row r="4" spans="2:11" ht="14.25" customHeight="1" x14ac:dyDescent="0.25">
      <c r="B4" s="5" t="s">
        <v>4</v>
      </c>
      <c r="D4" s="5" t="s">
        <v>5</v>
      </c>
      <c r="F4" s="5" t="s">
        <v>6</v>
      </c>
      <c r="H4" s="5" t="s">
        <v>7</v>
      </c>
      <c r="K4" s="5" t="s">
        <v>8</v>
      </c>
    </row>
    <row r="5" spans="2:11" x14ac:dyDescent="0.25">
      <c r="B5" s="5"/>
    </row>
    <row r="18" spans="2:2" x14ac:dyDescent="0.25">
      <c r="B18" s="5"/>
    </row>
    <row r="19" spans="2:2" x14ac:dyDescent="0.25">
      <c r="B19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88D-04E5-4F4B-B920-6DCB0A29E908}">
  <sheetPr>
    <tabColor theme="0"/>
  </sheetPr>
  <dimension ref="A1"/>
  <sheetViews>
    <sheetView showGridLines="0" workbookViewId="0">
      <selection activeCell="F24" sqref="F24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79E6-2EE5-4B3E-ADBF-9B63E9D9A338}">
  <sheetPr>
    <tabColor rgb="FF92D050"/>
  </sheetPr>
  <dimension ref="B1:N38"/>
  <sheetViews>
    <sheetView showGridLines="0" workbookViewId="0">
      <selection activeCell="P19" sqref="P19:P20"/>
    </sheetView>
  </sheetViews>
  <sheetFormatPr baseColWidth="10" defaultRowHeight="15" x14ac:dyDescent="0.25"/>
  <cols>
    <col min="1" max="1" width="3.85546875" customWidth="1"/>
    <col min="2" max="2" width="11.85546875" bestFit="1" customWidth="1"/>
    <col min="3" max="3" width="19.7109375" bestFit="1" customWidth="1"/>
    <col min="4" max="4" width="8.28515625" bestFit="1" customWidth="1"/>
    <col min="9" max="9" width="2.5703125" customWidth="1"/>
    <col min="10" max="14" width="12.5703125" bestFit="1" customWidth="1"/>
  </cols>
  <sheetData>
    <row r="1" spans="2:14" ht="10.5" customHeight="1" x14ac:dyDescent="0.25"/>
    <row r="2" spans="2:14" ht="18.75" x14ac:dyDescent="0.3">
      <c r="B2" s="4" t="s">
        <v>43</v>
      </c>
    </row>
    <row r="3" spans="2:14" ht="4.5" customHeight="1" x14ac:dyDescent="0.3">
      <c r="B3" s="4"/>
    </row>
    <row r="4" spans="2:14" x14ac:dyDescent="0.25">
      <c r="B4" s="3" t="s">
        <v>0</v>
      </c>
      <c r="C4" s="44" t="s">
        <v>28</v>
      </c>
      <c r="D4" s="43" t="s">
        <v>27</v>
      </c>
      <c r="E4" s="43"/>
      <c r="F4" s="43"/>
      <c r="G4" s="43"/>
      <c r="H4" s="43"/>
      <c r="J4" s="39" t="s">
        <v>41</v>
      </c>
      <c r="K4" s="39"/>
      <c r="L4" s="39"/>
      <c r="M4" s="39"/>
      <c r="N4" s="39"/>
    </row>
    <row r="5" spans="2:14" x14ac:dyDescent="0.25">
      <c r="B5" s="8"/>
      <c r="C5" s="45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</row>
    <row r="6" spans="2:14" x14ac:dyDescent="0.25">
      <c r="B6" s="40" t="s">
        <v>25</v>
      </c>
      <c r="C6" s="9" t="s">
        <v>15</v>
      </c>
      <c r="D6" s="22">
        <v>4.7999999999999996E-7</v>
      </c>
      <c r="E6" s="22">
        <v>8.8000000000000004E-7</v>
      </c>
      <c r="F6" s="22">
        <v>2.9999999999999999E-7</v>
      </c>
      <c r="G6" s="22">
        <v>1.0300000000000001E-6</v>
      </c>
      <c r="H6" s="22">
        <f>SUM(D6:G6)</f>
        <v>2.6900000000000005E-6</v>
      </c>
      <c r="I6" s="23"/>
      <c r="J6" s="24">
        <f>D6</f>
        <v>4.7999999999999996E-7</v>
      </c>
      <c r="K6" s="24">
        <f t="shared" ref="K6:N21" si="0">E6</f>
        <v>8.8000000000000004E-7</v>
      </c>
      <c r="L6" s="24">
        <f t="shared" si="0"/>
        <v>2.9999999999999999E-7</v>
      </c>
      <c r="M6" s="24">
        <f t="shared" si="0"/>
        <v>1.0300000000000001E-6</v>
      </c>
      <c r="N6" s="24">
        <f t="shared" si="0"/>
        <v>2.6900000000000005E-6</v>
      </c>
    </row>
    <row r="7" spans="2:14" x14ac:dyDescent="0.25">
      <c r="B7" s="41"/>
      <c r="C7" s="2" t="s">
        <v>16</v>
      </c>
      <c r="D7" s="25">
        <v>3.2000000000000001E-7</v>
      </c>
      <c r="E7" s="25">
        <v>3.5999999999999999E-7</v>
      </c>
      <c r="F7" s="25">
        <v>2.6E-7</v>
      </c>
      <c r="G7" s="25">
        <v>3.9000000000000002E-7</v>
      </c>
      <c r="H7" s="25">
        <f t="shared" ref="H7:H15" si="1">SUM(D7:G7)</f>
        <v>1.3300000000000002E-6</v>
      </c>
      <c r="I7" s="23"/>
      <c r="J7" s="24">
        <f t="shared" ref="J7:J38" si="2">D7</f>
        <v>3.2000000000000001E-7</v>
      </c>
      <c r="K7" s="24">
        <f t="shared" si="0"/>
        <v>3.5999999999999999E-7</v>
      </c>
      <c r="L7" s="24">
        <f t="shared" si="0"/>
        <v>2.6E-7</v>
      </c>
      <c r="M7" s="24">
        <f t="shared" si="0"/>
        <v>3.9000000000000002E-7</v>
      </c>
      <c r="N7" s="24">
        <f t="shared" si="0"/>
        <v>1.3300000000000002E-6</v>
      </c>
    </row>
    <row r="8" spans="2:14" x14ac:dyDescent="0.25">
      <c r="B8" s="41"/>
      <c r="C8" s="2" t="s">
        <v>17</v>
      </c>
      <c r="D8" s="25">
        <f>D$7</f>
        <v>3.2000000000000001E-7</v>
      </c>
      <c r="E8" s="25">
        <f t="shared" ref="E8:G8" si="3">E$7</f>
        <v>3.5999999999999999E-7</v>
      </c>
      <c r="F8" s="25">
        <f t="shared" si="3"/>
        <v>2.6E-7</v>
      </c>
      <c r="G8" s="25">
        <f t="shared" si="3"/>
        <v>3.9000000000000002E-7</v>
      </c>
      <c r="H8" s="25">
        <f t="shared" si="1"/>
        <v>1.3300000000000002E-6</v>
      </c>
      <c r="I8" s="23"/>
      <c r="J8" s="24">
        <f t="shared" si="2"/>
        <v>3.2000000000000001E-7</v>
      </c>
      <c r="K8" s="24">
        <f t="shared" si="0"/>
        <v>3.5999999999999999E-7</v>
      </c>
      <c r="L8" s="24">
        <f t="shared" si="0"/>
        <v>2.6E-7</v>
      </c>
      <c r="M8" s="24">
        <f t="shared" si="0"/>
        <v>3.9000000000000002E-7</v>
      </c>
      <c r="N8" s="24">
        <f t="shared" si="0"/>
        <v>1.3300000000000002E-6</v>
      </c>
    </row>
    <row r="9" spans="2:14" x14ac:dyDescent="0.25">
      <c r="B9" s="41"/>
      <c r="C9" s="2" t="s">
        <v>18</v>
      </c>
      <c r="D9" s="25">
        <f t="shared" ref="D9:G15" si="4">D$7</f>
        <v>3.2000000000000001E-7</v>
      </c>
      <c r="E9" s="25">
        <f t="shared" si="4"/>
        <v>3.5999999999999999E-7</v>
      </c>
      <c r="F9" s="25">
        <f t="shared" si="4"/>
        <v>2.6E-7</v>
      </c>
      <c r="G9" s="25">
        <f t="shared" si="4"/>
        <v>3.9000000000000002E-7</v>
      </c>
      <c r="H9" s="25">
        <f t="shared" si="1"/>
        <v>1.3300000000000002E-6</v>
      </c>
      <c r="I9" s="23"/>
      <c r="J9" s="24">
        <f t="shared" si="2"/>
        <v>3.2000000000000001E-7</v>
      </c>
      <c r="K9" s="24">
        <f t="shared" si="0"/>
        <v>3.5999999999999999E-7</v>
      </c>
      <c r="L9" s="24">
        <f t="shared" si="0"/>
        <v>2.6E-7</v>
      </c>
      <c r="M9" s="24">
        <f t="shared" si="0"/>
        <v>3.9000000000000002E-7</v>
      </c>
      <c r="N9" s="24">
        <f t="shared" si="0"/>
        <v>1.3300000000000002E-6</v>
      </c>
    </row>
    <row r="10" spans="2:14" x14ac:dyDescent="0.25">
      <c r="B10" s="41"/>
      <c r="C10" s="2" t="s">
        <v>19</v>
      </c>
      <c r="D10" s="25">
        <f t="shared" si="4"/>
        <v>3.2000000000000001E-7</v>
      </c>
      <c r="E10" s="25">
        <f t="shared" si="4"/>
        <v>3.5999999999999999E-7</v>
      </c>
      <c r="F10" s="25">
        <f t="shared" si="4"/>
        <v>2.6E-7</v>
      </c>
      <c r="G10" s="25">
        <f t="shared" si="4"/>
        <v>3.9000000000000002E-7</v>
      </c>
      <c r="H10" s="25">
        <f t="shared" si="1"/>
        <v>1.3300000000000002E-6</v>
      </c>
      <c r="I10" s="23"/>
      <c r="J10" s="24">
        <f t="shared" si="2"/>
        <v>3.2000000000000001E-7</v>
      </c>
      <c r="K10" s="24">
        <f t="shared" si="0"/>
        <v>3.5999999999999999E-7</v>
      </c>
      <c r="L10" s="24">
        <f t="shared" si="0"/>
        <v>2.6E-7</v>
      </c>
      <c r="M10" s="24">
        <f t="shared" si="0"/>
        <v>3.9000000000000002E-7</v>
      </c>
      <c r="N10" s="24">
        <f t="shared" si="0"/>
        <v>1.3300000000000002E-6</v>
      </c>
    </row>
    <row r="11" spans="2:14" x14ac:dyDescent="0.25">
      <c r="B11" s="41"/>
      <c r="C11" s="2" t="s">
        <v>20</v>
      </c>
      <c r="D11" s="25">
        <f t="shared" si="4"/>
        <v>3.2000000000000001E-7</v>
      </c>
      <c r="E11" s="25">
        <f t="shared" si="4"/>
        <v>3.5999999999999999E-7</v>
      </c>
      <c r="F11" s="25">
        <f t="shared" si="4"/>
        <v>2.6E-7</v>
      </c>
      <c r="G11" s="25">
        <f t="shared" si="4"/>
        <v>3.9000000000000002E-7</v>
      </c>
      <c r="H11" s="25">
        <f t="shared" si="1"/>
        <v>1.3300000000000002E-6</v>
      </c>
      <c r="I11" s="23"/>
      <c r="J11" s="24">
        <f t="shared" si="2"/>
        <v>3.2000000000000001E-7</v>
      </c>
      <c r="K11" s="24">
        <f t="shared" si="0"/>
        <v>3.5999999999999999E-7</v>
      </c>
      <c r="L11" s="24">
        <f t="shared" si="0"/>
        <v>2.6E-7</v>
      </c>
      <c r="M11" s="24">
        <f t="shared" si="0"/>
        <v>3.9000000000000002E-7</v>
      </c>
      <c r="N11" s="24">
        <f t="shared" si="0"/>
        <v>1.3300000000000002E-6</v>
      </c>
    </row>
    <row r="12" spans="2:14" x14ac:dyDescent="0.25">
      <c r="B12" s="41"/>
      <c r="C12" s="2" t="s">
        <v>21</v>
      </c>
      <c r="D12" s="25">
        <f t="shared" si="4"/>
        <v>3.2000000000000001E-7</v>
      </c>
      <c r="E12" s="25">
        <f t="shared" si="4"/>
        <v>3.5999999999999999E-7</v>
      </c>
      <c r="F12" s="25">
        <f t="shared" si="4"/>
        <v>2.6E-7</v>
      </c>
      <c r="G12" s="25">
        <f t="shared" si="4"/>
        <v>3.9000000000000002E-7</v>
      </c>
      <c r="H12" s="25">
        <f t="shared" si="1"/>
        <v>1.3300000000000002E-6</v>
      </c>
      <c r="I12" s="23"/>
      <c r="J12" s="24">
        <f t="shared" si="2"/>
        <v>3.2000000000000001E-7</v>
      </c>
      <c r="K12" s="24">
        <f t="shared" si="0"/>
        <v>3.5999999999999999E-7</v>
      </c>
      <c r="L12" s="24">
        <f t="shared" si="0"/>
        <v>2.6E-7</v>
      </c>
      <c r="M12" s="24">
        <f t="shared" si="0"/>
        <v>3.9000000000000002E-7</v>
      </c>
      <c r="N12" s="24">
        <f t="shared" si="0"/>
        <v>1.3300000000000002E-6</v>
      </c>
    </row>
    <row r="13" spans="2:14" x14ac:dyDescent="0.25">
      <c r="B13" s="41"/>
      <c r="C13" s="2" t="s">
        <v>22</v>
      </c>
      <c r="D13" s="25">
        <f t="shared" si="4"/>
        <v>3.2000000000000001E-7</v>
      </c>
      <c r="E13" s="25">
        <f t="shared" si="4"/>
        <v>3.5999999999999999E-7</v>
      </c>
      <c r="F13" s="25">
        <f t="shared" si="4"/>
        <v>2.6E-7</v>
      </c>
      <c r="G13" s="25">
        <f t="shared" si="4"/>
        <v>3.9000000000000002E-7</v>
      </c>
      <c r="H13" s="25">
        <f t="shared" si="1"/>
        <v>1.3300000000000002E-6</v>
      </c>
      <c r="I13" s="23"/>
      <c r="J13" s="24">
        <f t="shared" si="2"/>
        <v>3.2000000000000001E-7</v>
      </c>
      <c r="K13" s="24">
        <f t="shared" si="0"/>
        <v>3.5999999999999999E-7</v>
      </c>
      <c r="L13" s="24">
        <f t="shared" si="0"/>
        <v>2.6E-7</v>
      </c>
      <c r="M13" s="24">
        <f t="shared" si="0"/>
        <v>3.9000000000000002E-7</v>
      </c>
      <c r="N13" s="24">
        <f t="shared" si="0"/>
        <v>1.3300000000000002E-6</v>
      </c>
    </row>
    <row r="14" spans="2:14" x14ac:dyDescent="0.25">
      <c r="B14" s="41"/>
      <c r="C14" s="2" t="s">
        <v>23</v>
      </c>
      <c r="D14" s="25">
        <f t="shared" si="4"/>
        <v>3.2000000000000001E-7</v>
      </c>
      <c r="E14" s="25">
        <f t="shared" si="4"/>
        <v>3.5999999999999999E-7</v>
      </c>
      <c r="F14" s="25">
        <f t="shared" si="4"/>
        <v>2.6E-7</v>
      </c>
      <c r="G14" s="25">
        <f t="shared" si="4"/>
        <v>3.9000000000000002E-7</v>
      </c>
      <c r="H14" s="25">
        <f t="shared" si="1"/>
        <v>1.3300000000000002E-6</v>
      </c>
      <c r="I14" s="23"/>
      <c r="J14" s="24">
        <f t="shared" si="2"/>
        <v>3.2000000000000001E-7</v>
      </c>
      <c r="K14" s="24">
        <f t="shared" si="0"/>
        <v>3.5999999999999999E-7</v>
      </c>
      <c r="L14" s="24">
        <f t="shared" si="0"/>
        <v>2.6E-7</v>
      </c>
      <c r="M14" s="24">
        <f t="shared" si="0"/>
        <v>3.9000000000000002E-7</v>
      </c>
      <c r="N14" s="24">
        <f t="shared" si="0"/>
        <v>1.3300000000000002E-6</v>
      </c>
    </row>
    <row r="15" spans="2:14" x14ac:dyDescent="0.25">
      <c r="B15" s="42"/>
      <c r="C15" s="6" t="s">
        <v>24</v>
      </c>
      <c r="D15" s="26">
        <f t="shared" si="4"/>
        <v>3.2000000000000001E-7</v>
      </c>
      <c r="E15" s="26">
        <f t="shared" si="4"/>
        <v>3.5999999999999999E-7</v>
      </c>
      <c r="F15" s="26">
        <f t="shared" si="4"/>
        <v>2.6E-7</v>
      </c>
      <c r="G15" s="26">
        <f t="shared" si="4"/>
        <v>3.9000000000000002E-7</v>
      </c>
      <c r="H15" s="26">
        <f t="shared" si="1"/>
        <v>1.3300000000000002E-6</v>
      </c>
      <c r="I15" s="23"/>
      <c r="J15" s="33">
        <f t="shared" si="2"/>
        <v>3.2000000000000001E-7</v>
      </c>
      <c r="K15" s="33">
        <f t="shared" si="0"/>
        <v>3.5999999999999999E-7</v>
      </c>
      <c r="L15" s="33">
        <f t="shared" si="0"/>
        <v>2.6E-7</v>
      </c>
      <c r="M15" s="33">
        <f t="shared" si="0"/>
        <v>3.9000000000000002E-7</v>
      </c>
      <c r="N15" s="33">
        <f t="shared" si="0"/>
        <v>1.3300000000000002E-6</v>
      </c>
    </row>
    <row r="16" spans="2:14" x14ac:dyDescent="0.25">
      <c r="B16" s="40" t="s">
        <v>26</v>
      </c>
      <c r="C16" s="9" t="s">
        <v>15</v>
      </c>
      <c r="D16" s="22">
        <v>1.7400000000000001E-6</v>
      </c>
      <c r="E16" s="22">
        <v>1.95E-6</v>
      </c>
      <c r="F16" s="22">
        <v>1.53E-6</v>
      </c>
      <c r="G16" s="22">
        <v>1.6199999999999999E-6</v>
      </c>
      <c r="H16" s="22">
        <f>SUM(D16:G16)</f>
        <v>6.8399999999999997E-6</v>
      </c>
      <c r="I16" s="23"/>
      <c r="J16" s="24">
        <f t="shared" si="2"/>
        <v>1.7400000000000001E-6</v>
      </c>
      <c r="K16" s="24">
        <f t="shared" si="0"/>
        <v>1.95E-6</v>
      </c>
      <c r="L16" s="24">
        <f t="shared" si="0"/>
        <v>1.53E-6</v>
      </c>
      <c r="M16" s="24">
        <f t="shared" si="0"/>
        <v>1.6199999999999999E-6</v>
      </c>
      <c r="N16" s="24">
        <f t="shared" si="0"/>
        <v>6.8399999999999997E-6</v>
      </c>
    </row>
    <row r="17" spans="2:14" x14ac:dyDescent="0.25">
      <c r="B17" s="46"/>
      <c r="C17" s="2" t="s">
        <v>16</v>
      </c>
      <c r="D17" s="25">
        <f>D$16</f>
        <v>1.7400000000000001E-6</v>
      </c>
      <c r="E17" s="25">
        <f t="shared" ref="E17:G17" si="5">E$16</f>
        <v>1.95E-6</v>
      </c>
      <c r="F17" s="25">
        <f t="shared" si="5"/>
        <v>1.53E-6</v>
      </c>
      <c r="G17" s="25">
        <f t="shared" si="5"/>
        <v>1.6199999999999999E-6</v>
      </c>
      <c r="H17" s="25">
        <f t="shared" ref="H17:H25" si="6">SUM(D17:G17)</f>
        <v>6.8399999999999997E-6</v>
      </c>
      <c r="I17" s="23"/>
      <c r="J17" s="24">
        <f t="shared" si="2"/>
        <v>1.7400000000000001E-6</v>
      </c>
      <c r="K17" s="24">
        <f t="shared" si="0"/>
        <v>1.95E-6</v>
      </c>
      <c r="L17" s="24">
        <f t="shared" si="0"/>
        <v>1.53E-6</v>
      </c>
      <c r="M17" s="24">
        <f t="shared" si="0"/>
        <v>1.6199999999999999E-6</v>
      </c>
      <c r="N17" s="24">
        <f t="shared" si="0"/>
        <v>6.8399999999999997E-6</v>
      </c>
    </row>
    <row r="18" spans="2:14" x14ac:dyDescent="0.25">
      <c r="B18" s="46"/>
      <c r="C18" s="2" t="s">
        <v>17</v>
      </c>
      <c r="D18" s="25">
        <f t="shared" ref="D18:G25" si="7">D$16</f>
        <v>1.7400000000000001E-6</v>
      </c>
      <c r="E18" s="25">
        <f t="shared" si="7"/>
        <v>1.95E-6</v>
      </c>
      <c r="F18" s="25">
        <f t="shared" si="7"/>
        <v>1.53E-6</v>
      </c>
      <c r="G18" s="25">
        <f t="shared" si="7"/>
        <v>1.6199999999999999E-6</v>
      </c>
      <c r="H18" s="25">
        <f t="shared" si="6"/>
        <v>6.8399999999999997E-6</v>
      </c>
      <c r="I18" s="23"/>
      <c r="J18" s="24">
        <f t="shared" si="2"/>
        <v>1.7400000000000001E-6</v>
      </c>
      <c r="K18" s="24">
        <f t="shared" si="0"/>
        <v>1.95E-6</v>
      </c>
      <c r="L18" s="24">
        <f t="shared" si="0"/>
        <v>1.53E-6</v>
      </c>
      <c r="M18" s="24">
        <f t="shared" si="0"/>
        <v>1.6199999999999999E-6</v>
      </c>
      <c r="N18" s="24">
        <f t="shared" si="0"/>
        <v>6.8399999999999997E-6</v>
      </c>
    </row>
    <row r="19" spans="2:14" x14ac:dyDescent="0.25">
      <c r="B19" s="46"/>
      <c r="C19" s="2" t="s">
        <v>18</v>
      </c>
      <c r="D19" s="25">
        <f t="shared" si="7"/>
        <v>1.7400000000000001E-6</v>
      </c>
      <c r="E19" s="25">
        <f t="shared" si="7"/>
        <v>1.95E-6</v>
      </c>
      <c r="F19" s="25">
        <f t="shared" si="7"/>
        <v>1.53E-6</v>
      </c>
      <c r="G19" s="25">
        <f t="shared" si="7"/>
        <v>1.6199999999999999E-6</v>
      </c>
      <c r="H19" s="25">
        <f t="shared" si="6"/>
        <v>6.8399999999999997E-6</v>
      </c>
      <c r="I19" s="23"/>
      <c r="J19" s="24">
        <f t="shared" si="2"/>
        <v>1.7400000000000001E-6</v>
      </c>
      <c r="K19" s="24">
        <f t="shared" si="0"/>
        <v>1.95E-6</v>
      </c>
      <c r="L19" s="24">
        <f t="shared" si="0"/>
        <v>1.53E-6</v>
      </c>
      <c r="M19" s="24">
        <f t="shared" si="0"/>
        <v>1.6199999999999999E-6</v>
      </c>
      <c r="N19" s="24">
        <f t="shared" si="0"/>
        <v>6.8399999999999997E-6</v>
      </c>
    </row>
    <row r="20" spans="2:14" x14ac:dyDescent="0.25">
      <c r="B20" s="46"/>
      <c r="C20" s="2" t="s">
        <v>19</v>
      </c>
      <c r="D20" s="25">
        <f t="shared" si="7"/>
        <v>1.7400000000000001E-6</v>
      </c>
      <c r="E20" s="25">
        <f t="shared" si="7"/>
        <v>1.95E-6</v>
      </c>
      <c r="F20" s="25">
        <f t="shared" si="7"/>
        <v>1.53E-6</v>
      </c>
      <c r="G20" s="25">
        <f t="shared" si="7"/>
        <v>1.6199999999999999E-6</v>
      </c>
      <c r="H20" s="25">
        <f t="shared" si="6"/>
        <v>6.8399999999999997E-6</v>
      </c>
      <c r="I20" s="23"/>
      <c r="J20" s="24">
        <f t="shared" si="2"/>
        <v>1.7400000000000001E-6</v>
      </c>
      <c r="K20" s="24">
        <f t="shared" si="0"/>
        <v>1.95E-6</v>
      </c>
      <c r="L20" s="24">
        <f t="shared" si="0"/>
        <v>1.53E-6</v>
      </c>
      <c r="M20" s="24">
        <f t="shared" si="0"/>
        <v>1.6199999999999999E-6</v>
      </c>
      <c r="N20" s="24">
        <f t="shared" si="0"/>
        <v>6.8399999999999997E-6</v>
      </c>
    </row>
    <row r="21" spans="2:14" x14ac:dyDescent="0.25">
      <c r="B21" s="46"/>
      <c r="C21" s="2" t="s">
        <v>20</v>
      </c>
      <c r="D21" s="25">
        <f t="shared" si="7"/>
        <v>1.7400000000000001E-6</v>
      </c>
      <c r="E21" s="25">
        <f t="shared" si="7"/>
        <v>1.95E-6</v>
      </c>
      <c r="F21" s="25">
        <f t="shared" si="7"/>
        <v>1.53E-6</v>
      </c>
      <c r="G21" s="25">
        <f t="shared" si="7"/>
        <v>1.6199999999999999E-6</v>
      </c>
      <c r="H21" s="25">
        <f t="shared" si="6"/>
        <v>6.8399999999999997E-6</v>
      </c>
      <c r="I21" s="23"/>
      <c r="J21" s="24">
        <f t="shared" si="2"/>
        <v>1.7400000000000001E-6</v>
      </c>
      <c r="K21" s="24">
        <f t="shared" si="0"/>
        <v>1.95E-6</v>
      </c>
      <c r="L21" s="24">
        <f t="shared" si="0"/>
        <v>1.53E-6</v>
      </c>
      <c r="M21" s="24">
        <f t="shared" si="0"/>
        <v>1.6199999999999999E-6</v>
      </c>
      <c r="N21" s="24">
        <f t="shared" si="0"/>
        <v>6.8399999999999997E-6</v>
      </c>
    </row>
    <row r="22" spans="2:14" x14ac:dyDescent="0.25">
      <c r="B22" s="46"/>
      <c r="C22" s="2" t="s">
        <v>21</v>
      </c>
      <c r="D22" s="25">
        <f t="shared" si="7"/>
        <v>1.7400000000000001E-6</v>
      </c>
      <c r="E22" s="25">
        <f t="shared" si="7"/>
        <v>1.95E-6</v>
      </c>
      <c r="F22" s="25">
        <f t="shared" si="7"/>
        <v>1.53E-6</v>
      </c>
      <c r="G22" s="25">
        <f t="shared" si="7"/>
        <v>1.6199999999999999E-6</v>
      </c>
      <c r="H22" s="25">
        <f t="shared" si="6"/>
        <v>6.8399999999999997E-6</v>
      </c>
      <c r="I22" s="23"/>
      <c r="J22" s="24">
        <f t="shared" si="2"/>
        <v>1.7400000000000001E-6</v>
      </c>
      <c r="K22" s="24">
        <f t="shared" ref="K22:K38" si="8">E22</f>
        <v>1.95E-6</v>
      </c>
      <c r="L22" s="24">
        <f t="shared" ref="L22:L38" si="9">F22</f>
        <v>1.53E-6</v>
      </c>
      <c r="M22" s="24">
        <f t="shared" ref="M22:M38" si="10">G22</f>
        <v>1.6199999999999999E-6</v>
      </c>
      <c r="N22" s="24">
        <f t="shared" ref="N22:N38" si="11">H22</f>
        <v>6.8399999999999997E-6</v>
      </c>
    </row>
    <row r="23" spans="2:14" x14ac:dyDescent="0.25">
      <c r="B23" s="46"/>
      <c r="C23" s="2" t="s">
        <v>22</v>
      </c>
      <c r="D23" s="25">
        <f t="shared" si="7"/>
        <v>1.7400000000000001E-6</v>
      </c>
      <c r="E23" s="25">
        <f t="shared" si="7"/>
        <v>1.95E-6</v>
      </c>
      <c r="F23" s="25">
        <f t="shared" si="7"/>
        <v>1.53E-6</v>
      </c>
      <c r="G23" s="25">
        <f t="shared" si="7"/>
        <v>1.6199999999999999E-6</v>
      </c>
      <c r="H23" s="25">
        <f>SUM(D22:G22)</f>
        <v>6.8399999999999997E-6</v>
      </c>
      <c r="I23" s="23"/>
      <c r="J23" s="24">
        <f t="shared" si="2"/>
        <v>1.7400000000000001E-6</v>
      </c>
      <c r="K23" s="24">
        <f t="shared" si="8"/>
        <v>1.95E-6</v>
      </c>
      <c r="L23" s="24">
        <f t="shared" si="9"/>
        <v>1.53E-6</v>
      </c>
      <c r="M23" s="24">
        <f t="shared" si="10"/>
        <v>1.6199999999999999E-6</v>
      </c>
      <c r="N23" s="24">
        <f t="shared" si="11"/>
        <v>6.8399999999999997E-6</v>
      </c>
    </row>
    <row r="24" spans="2:14" x14ac:dyDescent="0.25">
      <c r="B24" s="46"/>
      <c r="C24" s="2" t="s">
        <v>23</v>
      </c>
      <c r="D24" s="25">
        <f t="shared" si="7"/>
        <v>1.7400000000000001E-6</v>
      </c>
      <c r="E24" s="25">
        <f t="shared" si="7"/>
        <v>1.95E-6</v>
      </c>
      <c r="F24" s="25">
        <f t="shared" si="7"/>
        <v>1.53E-6</v>
      </c>
      <c r="G24" s="25">
        <f t="shared" si="7"/>
        <v>1.6199999999999999E-6</v>
      </c>
      <c r="H24" s="25">
        <f t="shared" si="6"/>
        <v>6.8399999999999997E-6</v>
      </c>
      <c r="I24" s="23"/>
      <c r="J24" s="32">
        <f t="shared" si="2"/>
        <v>1.7400000000000001E-6</v>
      </c>
      <c r="K24" s="32">
        <f t="shared" si="8"/>
        <v>1.95E-6</v>
      </c>
      <c r="L24" s="32">
        <f t="shared" si="9"/>
        <v>1.53E-6</v>
      </c>
      <c r="M24" s="32">
        <f t="shared" si="10"/>
        <v>1.6199999999999999E-6</v>
      </c>
      <c r="N24" s="32">
        <f t="shared" si="11"/>
        <v>6.8399999999999997E-6</v>
      </c>
    </row>
    <row r="25" spans="2:14" x14ac:dyDescent="0.25">
      <c r="B25" s="47"/>
      <c r="C25" s="6" t="s">
        <v>24</v>
      </c>
      <c r="D25" s="26">
        <f t="shared" si="7"/>
        <v>1.7400000000000001E-6</v>
      </c>
      <c r="E25" s="26">
        <f t="shared" si="7"/>
        <v>1.95E-6</v>
      </c>
      <c r="F25" s="26">
        <f t="shared" si="7"/>
        <v>1.53E-6</v>
      </c>
      <c r="G25" s="26">
        <f t="shared" si="7"/>
        <v>1.6199999999999999E-6</v>
      </c>
      <c r="H25" s="26">
        <f t="shared" si="6"/>
        <v>6.8399999999999997E-6</v>
      </c>
      <c r="I25" s="23"/>
      <c r="J25" s="33">
        <f t="shared" si="2"/>
        <v>1.7400000000000001E-6</v>
      </c>
      <c r="K25" s="33">
        <f t="shared" si="8"/>
        <v>1.95E-6</v>
      </c>
      <c r="L25" s="33">
        <f t="shared" si="9"/>
        <v>1.53E-6</v>
      </c>
      <c r="M25" s="33">
        <f t="shared" si="10"/>
        <v>1.6199999999999999E-6</v>
      </c>
      <c r="N25" s="33">
        <f t="shared" si="11"/>
        <v>6.8399999999999997E-6</v>
      </c>
    </row>
    <row r="26" spans="2:14" x14ac:dyDescent="0.25">
      <c r="B26" s="48" t="s">
        <v>1</v>
      </c>
      <c r="C26" s="9" t="s">
        <v>15</v>
      </c>
      <c r="D26" s="22">
        <v>1E-8</v>
      </c>
      <c r="E26" s="22">
        <v>0</v>
      </c>
      <c r="F26" s="22">
        <v>1E-8</v>
      </c>
      <c r="G26" s="22">
        <v>1E-8</v>
      </c>
      <c r="H26" s="22">
        <f>SUM(D26:G26)</f>
        <v>3.0000000000000004E-8</v>
      </c>
      <c r="I26" s="23"/>
      <c r="J26" s="24">
        <f t="shared" si="2"/>
        <v>1E-8</v>
      </c>
      <c r="K26" s="24">
        <f t="shared" si="8"/>
        <v>0</v>
      </c>
      <c r="L26" s="24">
        <f t="shared" si="9"/>
        <v>1E-8</v>
      </c>
      <c r="M26" s="24">
        <f t="shared" si="10"/>
        <v>1E-8</v>
      </c>
      <c r="N26" s="24">
        <f t="shared" si="11"/>
        <v>3.0000000000000004E-8</v>
      </c>
    </row>
    <row r="27" spans="2:14" x14ac:dyDescent="0.25">
      <c r="B27" s="46"/>
      <c r="C27" s="2" t="s">
        <v>16</v>
      </c>
      <c r="D27" s="25">
        <f t="shared" ref="D27:D32" si="12">D$26</f>
        <v>1E-8</v>
      </c>
      <c r="E27" s="25">
        <f t="shared" ref="E27:H27" si="13">E$26</f>
        <v>0</v>
      </c>
      <c r="F27" s="25">
        <f t="shared" si="13"/>
        <v>1E-8</v>
      </c>
      <c r="G27" s="25">
        <f t="shared" si="13"/>
        <v>1E-8</v>
      </c>
      <c r="H27" s="25">
        <f t="shared" si="13"/>
        <v>3.0000000000000004E-8</v>
      </c>
      <c r="I27" s="23"/>
      <c r="J27" s="24">
        <f t="shared" si="2"/>
        <v>1E-8</v>
      </c>
      <c r="K27" s="24">
        <f t="shared" si="8"/>
        <v>0</v>
      </c>
      <c r="L27" s="24">
        <f t="shared" si="9"/>
        <v>1E-8</v>
      </c>
      <c r="M27" s="24">
        <f t="shared" si="10"/>
        <v>1E-8</v>
      </c>
      <c r="N27" s="24">
        <f t="shared" si="11"/>
        <v>3.0000000000000004E-8</v>
      </c>
    </row>
    <row r="28" spans="2:14" x14ac:dyDescent="0.25">
      <c r="B28" s="46"/>
      <c r="C28" s="2" t="s">
        <v>17</v>
      </c>
      <c r="D28" s="25">
        <f t="shared" si="12"/>
        <v>1E-8</v>
      </c>
      <c r="E28" s="25">
        <f t="shared" ref="E28:H32" si="14">E$26</f>
        <v>0</v>
      </c>
      <c r="F28" s="25">
        <f t="shared" si="14"/>
        <v>1E-8</v>
      </c>
      <c r="G28" s="25">
        <f t="shared" si="14"/>
        <v>1E-8</v>
      </c>
      <c r="H28" s="25">
        <f t="shared" si="14"/>
        <v>3.0000000000000004E-8</v>
      </c>
      <c r="I28" s="23"/>
      <c r="J28" s="24">
        <f t="shared" si="2"/>
        <v>1E-8</v>
      </c>
      <c r="K28" s="24">
        <f t="shared" si="8"/>
        <v>0</v>
      </c>
      <c r="L28" s="24">
        <f t="shared" si="9"/>
        <v>1E-8</v>
      </c>
      <c r="M28" s="24">
        <f t="shared" si="10"/>
        <v>1E-8</v>
      </c>
      <c r="N28" s="24">
        <f t="shared" si="11"/>
        <v>3.0000000000000004E-8</v>
      </c>
    </row>
    <row r="29" spans="2:14" x14ac:dyDescent="0.25">
      <c r="B29" s="46"/>
      <c r="C29" s="2" t="s">
        <v>18</v>
      </c>
      <c r="D29" s="25">
        <f t="shared" si="12"/>
        <v>1E-8</v>
      </c>
      <c r="E29" s="25">
        <f t="shared" si="14"/>
        <v>0</v>
      </c>
      <c r="F29" s="25">
        <f t="shared" si="14"/>
        <v>1E-8</v>
      </c>
      <c r="G29" s="25">
        <f t="shared" si="14"/>
        <v>1E-8</v>
      </c>
      <c r="H29" s="25">
        <f t="shared" si="14"/>
        <v>3.0000000000000004E-8</v>
      </c>
      <c r="I29" s="23"/>
      <c r="J29" s="24">
        <f t="shared" si="2"/>
        <v>1E-8</v>
      </c>
      <c r="K29" s="24">
        <f t="shared" si="8"/>
        <v>0</v>
      </c>
      <c r="L29" s="24">
        <f t="shared" si="9"/>
        <v>1E-8</v>
      </c>
      <c r="M29" s="24">
        <f t="shared" si="10"/>
        <v>1E-8</v>
      </c>
      <c r="N29" s="24">
        <f t="shared" si="11"/>
        <v>3.0000000000000004E-8</v>
      </c>
    </row>
    <row r="30" spans="2:14" x14ac:dyDescent="0.25">
      <c r="B30" s="46"/>
      <c r="C30" s="2" t="s">
        <v>19</v>
      </c>
      <c r="D30" s="25">
        <f t="shared" si="12"/>
        <v>1E-8</v>
      </c>
      <c r="E30" s="25">
        <f t="shared" si="14"/>
        <v>0</v>
      </c>
      <c r="F30" s="25">
        <f t="shared" si="14"/>
        <v>1E-8</v>
      </c>
      <c r="G30" s="25">
        <f t="shared" si="14"/>
        <v>1E-8</v>
      </c>
      <c r="H30" s="25">
        <f t="shared" si="14"/>
        <v>3.0000000000000004E-8</v>
      </c>
      <c r="I30" s="23"/>
      <c r="J30" s="24">
        <f t="shared" si="2"/>
        <v>1E-8</v>
      </c>
      <c r="K30" s="24">
        <f t="shared" si="8"/>
        <v>0</v>
      </c>
      <c r="L30" s="24">
        <f t="shared" si="9"/>
        <v>1E-8</v>
      </c>
      <c r="M30" s="24">
        <f t="shared" si="10"/>
        <v>1E-8</v>
      </c>
      <c r="N30" s="24">
        <f t="shared" si="11"/>
        <v>3.0000000000000004E-8</v>
      </c>
    </row>
    <row r="31" spans="2:14" x14ac:dyDescent="0.25">
      <c r="B31" s="46"/>
      <c r="C31" s="2" t="s">
        <v>20</v>
      </c>
      <c r="D31" s="25">
        <f t="shared" si="12"/>
        <v>1E-8</v>
      </c>
      <c r="E31" s="25">
        <f t="shared" si="14"/>
        <v>0</v>
      </c>
      <c r="F31" s="25">
        <f t="shared" si="14"/>
        <v>1E-8</v>
      </c>
      <c r="G31" s="25">
        <f t="shared" si="14"/>
        <v>1E-8</v>
      </c>
      <c r="H31" s="25">
        <f t="shared" si="14"/>
        <v>3.0000000000000004E-8</v>
      </c>
      <c r="I31" s="23"/>
      <c r="J31" s="32">
        <f t="shared" si="2"/>
        <v>1E-8</v>
      </c>
      <c r="K31" s="32">
        <f t="shared" si="8"/>
        <v>0</v>
      </c>
      <c r="L31" s="32">
        <f t="shared" si="9"/>
        <v>1E-8</v>
      </c>
      <c r="M31" s="32">
        <f t="shared" si="10"/>
        <v>1E-8</v>
      </c>
      <c r="N31" s="32">
        <f t="shared" si="11"/>
        <v>3.0000000000000004E-8</v>
      </c>
    </row>
    <row r="32" spans="2:14" x14ac:dyDescent="0.25">
      <c r="B32" s="47"/>
      <c r="C32" s="6" t="s">
        <v>21</v>
      </c>
      <c r="D32" s="26">
        <f t="shared" si="12"/>
        <v>1E-8</v>
      </c>
      <c r="E32" s="26">
        <f t="shared" si="14"/>
        <v>0</v>
      </c>
      <c r="F32" s="26">
        <f t="shared" si="14"/>
        <v>1E-8</v>
      </c>
      <c r="G32" s="26">
        <f t="shared" si="14"/>
        <v>1E-8</v>
      </c>
      <c r="H32" s="26">
        <f t="shared" si="14"/>
        <v>3.0000000000000004E-8</v>
      </c>
      <c r="I32" s="23"/>
      <c r="J32" s="33">
        <f t="shared" si="2"/>
        <v>1E-8</v>
      </c>
      <c r="K32" s="33">
        <f t="shared" si="8"/>
        <v>0</v>
      </c>
      <c r="L32" s="33">
        <f t="shared" si="9"/>
        <v>1E-8</v>
      </c>
      <c r="M32" s="33">
        <f t="shared" si="10"/>
        <v>1E-8</v>
      </c>
      <c r="N32" s="33">
        <f t="shared" si="11"/>
        <v>3.0000000000000004E-8</v>
      </c>
    </row>
    <row r="33" spans="2:14" ht="15" customHeight="1" x14ac:dyDescent="0.25">
      <c r="B33" s="40" t="s">
        <v>9</v>
      </c>
      <c r="C33" s="9" t="s">
        <v>19</v>
      </c>
      <c r="D33" s="22">
        <v>3.2000000000000001E-7</v>
      </c>
      <c r="E33" s="22">
        <v>3.5999999999999999E-7</v>
      </c>
      <c r="F33" s="22">
        <v>2.6E-7</v>
      </c>
      <c r="G33" s="22">
        <v>3.9000000000000002E-7</v>
      </c>
      <c r="H33" s="22">
        <f>SUM(D33:G33)</f>
        <v>1.3300000000000002E-6</v>
      </c>
      <c r="I33" s="23"/>
      <c r="J33" s="24">
        <f t="shared" si="2"/>
        <v>3.2000000000000001E-7</v>
      </c>
      <c r="K33" s="24">
        <f t="shared" si="8"/>
        <v>3.5999999999999999E-7</v>
      </c>
      <c r="L33" s="24">
        <f t="shared" si="9"/>
        <v>2.6E-7</v>
      </c>
      <c r="M33" s="24">
        <f t="shared" si="10"/>
        <v>3.9000000000000002E-7</v>
      </c>
      <c r="N33" s="24">
        <f t="shared" si="11"/>
        <v>1.3300000000000002E-6</v>
      </c>
    </row>
    <row r="34" spans="2:14" x14ac:dyDescent="0.25">
      <c r="B34" s="41"/>
      <c r="C34" s="2" t="s">
        <v>20</v>
      </c>
      <c r="D34" s="25">
        <f>D$33</f>
        <v>3.2000000000000001E-7</v>
      </c>
      <c r="E34" s="25">
        <f t="shared" ref="E34:H34" si="15">E$33</f>
        <v>3.5999999999999999E-7</v>
      </c>
      <c r="F34" s="25">
        <f t="shared" si="15"/>
        <v>2.6E-7</v>
      </c>
      <c r="G34" s="25">
        <f t="shared" si="15"/>
        <v>3.9000000000000002E-7</v>
      </c>
      <c r="H34" s="25">
        <f t="shared" si="15"/>
        <v>1.3300000000000002E-6</v>
      </c>
      <c r="I34" s="23"/>
      <c r="J34" s="32">
        <f t="shared" si="2"/>
        <v>3.2000000000000001E-7</v>
      </c>
      <c r="K34" s="32">
        <f t="shared" si="8"/>
        <v>3.5999999999999999E-7</v>
      </c>
      <c r="L34" s="32">
        <f t="shared" si="9"/>
        <v>2.6E-7</v>
      </c>
      <c r="M34" s="32">
        <f t="shared" si="10"/>
        <v>3.9000000000000002E-7</v>
      </c>
      <c r="N34" s="32">
        <f t="shared" si="11"/>
        <v>1.3300000000000002E-6</v>
      </c>
    </row>
    <row r="35" spans="2:14" x14ac:dyDescent="0.25">
      <c r="B35" s="42"/>
      <c r="C35" s="6" t="s">
        <v>21</v>
      </c>
      <c r="D35" s="26">
        <f>D$33</f>
        <v>3.2000000000000001E-7</v>
      </c>
      <c r="E35" s="26">
        <f>E$33</f>
        <v>3.5999999999999999E-7</v>
      </c>
      <c r="F35" s="26">
        <f>F$33</f>
        <v>2.6E-7</v>
      </c>
      <c r="G35" s="26">
        <f>G$33</f>
        <v>3.9000000000000002E-7</v>
      </c>
      <c r="H35" s="26">
        <f>H$33</f>
        <v>1.3300000000000002E-6</v>
      </c>
      <c r="I35" s="23"/>
      <c r="J35" s="33">
        <f t="shared" si="2"/>
        <v>3.2000000000000001E-7</v>
      </c>
      <c r="K35" s="33">
        <f t="shared" si="8"/>
        <v>3.5999999999999999E-7</v>
      </c>
      <c r="L35" s="33">
        <f t="shared" si="9"/>
        <v>2.6E-7</v>
      </c>
      <c r="M35" s="33">
        <f t="shared" si="10"/>
        <v>3.9000000000000002E-7</v>
      </c>
      <c r="N35" s="33">
        <f t="shared" si="11"/>
        <v>1.3300000000000002E-6</v>
      </c>
    </row>
    <row r="36" spans="2:14" x14ac:dyDescent="0.25">
      <c r="B36" s="40" t="s">
        <v>2</v>
      </c>
      <c r="C36" s="9" t="s">
        <v>19</v>
      </c>
      <c r="D36" s="22">
        <v>3.2000000000000001E-7</v>
      </c>
      <c r="E36" s="22">
        <v>3.5999999999999999E-7</v>
      </c>
      <c r="F36" s="22">
        <v>2.6E-7</v>
      </c>
      <c r="G36" s="22">
        <v>3.9000000000000002E-7</v>
      </c>
      <c r="H36" s="22">
        <f>SUM(D36:G36)</f>
        <v>1.3300000000000002E-6</v>
      </c>
      <c r="I36" s="23"/>
      <c r="J36" s="36">
        <f t="shared" si="2"/>
        <v>3.2000000000000001E-7</v>
      </c>
      <c r="K36" s="36">
        <f t="shared" si="8"/>
        <v>3.5999999999999999E-7</v>
      </c>
      <c r="L36" s="36">
        <f t="shared" si="9"/>
        <v>2.6E-7</v>
      </c>
      <c r="M36" s="36">
        <f t="shared" si="10"/>
        <v>3.9000000000000002E-7</v>
      </c>
      <c r="N36" s="36">
        <f t="shared" si="11"/>
        <v>1.3300000000000002E-6</v>
      </c>
    </row>
    <row r="37" spans="2:14" x14ac:dyDescent="0.25">
      <c r="B37" s="41"/>
      <c r="C37" s="2" t="s">
        <v>20</v>
      </c>
      <c r="D37" s="25">
        <f>D$33</f>
        <v>3.2000000000000001E-7</v>
      </c>
      <c r="E37" s="25">
        <f t="shared" ref="E37:H37" si="16">E$33</f>
        <v>3.5999999999999999E-7</v>
      </c>
      <c r="F37" s="25">
        <f t="shared" si="16"/>
        <v>2.6E-7</v>
      </c>
      <c r="G37" s="25">
        <f t="shared" si="16"/>
        <v>3.9000000000000002E-7</v>
      </c>
      <c r="H37" s="25">
        <f t="shared" si="16"/>
        <v>1.3300000000000002E-6</v>
      </c>
      <c r="I37" s="23"/>
      <c r="J37" s="32">
        <f t="shared" si="2"/>
        <v>3.2000000000000001E-7</v>
      </c>
      <c r="K37" s="32">
        <f t="shared" si="8"/>
        <v>3.5999999999999999E-7</v>
      </c>
      <c r="L37" s="32">
        <f t="shared" si="9"/>
        <v>2.6E-7</v>
      </c>
      <c r="M37" s="32">
        <f t="shared" si="10"/>
        <v>3.9000000000000002E-7</v>
      </c>
      <c r="N37" s="32">
        <f t="shared" si="11"/>
        <v>1.3300000000000002E-6</v>
      </c>
    </row>
    <row r="38" spans="2:14" x14ac:dyDescent="0.25">
      <c r="B38" s="42"/>
      <c r="C38" s="6" t="s">
        <v>21</v>
      </c>
      <c r="D38" s="26">
        <f>D$33</f>
        <v>3.2000000000000001E-7</v>
      </c>
      <c r="E38" s="26">
        <f>E$33</f>
        <v>3.5999999999999999E-7</v>
      </c>
      <c r="F38" s="26">
        <f>F$33</f>
        <v>2.6E-7</v>
      </c>
      <c r="G38" s="26">
        <f>G$33</f>
        <v>3.9000000000000002E-7</v>
      </c>
      <c r="H38" s="26">
        <f>H$33</f>
        <v>1.3300000000000002E-6</v>
      </c>
      <c r="I38" s="23"/>
      <c r="J38" s="33">
        <f t="shared" si="2"/>
        <v>3.2000000000000001E-7</v>
      </c>
      <c r="K38" s="33">
        <f t="shared" si="8"/>
        <v>3.5999999999999999E-7</v>
      </c>
      <c r="L38" s="33">
        <f t="shared" si="9"/>
        <v>2.6E-7</v>
      </c>
      <c r="M38" s="33">
        <f t="shared" si="10"/>
        <v>3.9000000000000002E-7</v>
      </c>
      <c r="N38" s="33">
        <f t="shared" si="11"/>
        <v>1.3300000000000002E-6</v>
      </c>
    </row>
  </sheetData>
  <mergeCells count="8">
    <mergeCell ref="J4:N4"/>
    <mergeCell ref="B33:B35"/>
    <mergeCell ref="B36:B38"/>
    <mergeCell ref="D4:H4"/>
    <mergeCell ref="C4:C5"/>
    <mergeCell ref="B6:B15"/>
    <mergeCell ref="B16:B25"/>
    <mergeCell ref="B26:B3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4A3F9-48B2-46EE-8560-C8FD21159B55}">
  <sheetPr>
    <tabColor rgb="FF92D050"/>
  </sheetPr>
  <dimension ref="B2:P39"/>
  <sheetViews>
    <sheetView showGridLines="0" topLeftCell="A3" workbookViewId="0">
      <selection activeCell="P13" sqref="P13"/>
    </sheetView>
  </sheetViews>
  <sheetFormatPr baseColWidth="10" defaultRowHeight="15" x14ac:dyDescent="0.25"/>
  <cols>
    <col min="1" max="1" width="3.85546875" customWidth="1"/>
    <col min="2" max="2" width="11.85546875" bestFit="1" customWidth="1"/>
    <col min="3" max="3" width="19.7109375" bestFit="1" customWidth="1"/>
    <col min="4" max="4" width="8.28515625" bestFit="1" customWidth="1"/>
    <col min="9" max="9" width="3.5703125" customWidth="1"/>
    <col min="10" max="14" width="12.5703125" bestFit="1" customWidth="1"/>
    <col min="15" max="15" width="3.85546875" customWidth="1"/>
    <col min="16" max="16" width="27.28515625" customWidth="1"/>
  </cols>
  <sheetData>
    <row r="2" spans="2:16" ht="18.75" x14ac:dyDescent="0.3">
      <c r="B2" s="4" t="s">
        <v>42</v>
      </c>
    </row>
    <row r="3" spans="2:16" ht="4.5" customHeight="1" x14ac:dyDescent="0.3">
      <c r="B3" s="4"/>
    </row>
    <row r="4" spans="2:16" x14ac:dyDescent="0.25">
      <c r="B4" s="3" t="s">
        <v>0</v>
      </c>
      <c r="C4" s="44" t="s">
        <v>28</v>
      </c>
      <c r="D4" s="43" t="s">
        <v>27</v>
      </c>
      <c r="E4" s="43"/>
      <c r="F4" s="43"/>
      <c r="G4" s="43"/>
      <c r="H4" s="43"/>
      <c r="J4" s="39" t="s">
        <v>41</v>
      </c>
      <c r="K4" s="39"/>
      <c r="L4" s="39"/>
      <c r="M4" s="39"/>
      <c r="N4" s="39"/>
      <c r="P4" s="49" t="s">
        <v>37</v>
      </c>
    </row>
    <row r="5" spans="2:16" x14ac:dyDescent="0.25">
      <c r="B5" s="8"/>
      <c r="C5" s="45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P5" s="49"/>
    </row>
    <row r="6" spans="2:16" x14ac:dyDescent="0.25">
      <c r="B6" s="40" t="s">
        <v>25</v>
      </c>
      <c r="C6" s="9" t="s">
        <v>15</v>
      </c>
      <c r="D6" s="22">
        <v>4.7999999999999996E-7</v>
      </c>
      <c r="E6" s="22">
        <v>8.8000000000000004E-7</v>
      </c>
      <c r="F6" s="22">
        <v>2.9999999999999999E-7</v>
      </c>
      <c r="G6" s="22">
        <v>1.0300000000000001E-6</v>
      </c>
      <c r="H6" s="22">
        <f>SUM(D6:G6)</f>
        <v>2.6900000000000005E-6</v>
      </c>
      <c r="I6" s="23"/>
      <c r="J6" s="24">
        <f>D6</f>
        <v>4.7999999999999996E-7</v>
      </c>
      <c r="K6" s="24">
        <f t="shared" ref="K6:N21" si="0">E6</f>
        <v>8.8000000000000004E-7</v>
      </c>
      <c r="L6" s="24">
        <f t="shared" si="0"/>
        <v>2.9999999999999999E-7</v>
      </c>
      <c r="M6" s="24">
        <f t="shared" si="0"/>
        <v>1.0300000000000001E-6</v>
      </c>
      <c r="N6" s="24">
        <f t="shared" si="0"/>
        <v>2.6900000000000005E-6</v>
      </c>
    </row>
    <row r="7" spans="2:16" x14ac:dyDescent="0.25">
      <c r="B7" s="41"/>
      <c r="C7" s="2" t="s">
        <v>16</v>
      </c>
      <c r="D7" s="25">
        <v>3.2000000000000001E-7</v>
      </c>
      <c r="E7" s="25">
        <v>3.5999999999999999E-7</v>
      </c>
      <c r="F7" s="25">
        <v>2.6E-7</v>
      </c>
      <c r="G7" s="25">
        <v>3.9000000000000002E-7</v>
      </c>
      <c r="H7" s="25">
        <f t="shared" ref="H7:H15" si="1">SUM(D7:G7)</f>
        <v>1.3300000000000002E-6</v>
      </c>
      <c r="I7" s="23"/>
      <c r="J7" s="24">
        <f t="shared" ref="J7:J38" si="2">D7</f>
        <v>3.2000000000000001E-7</v>
      </c>
      <c r="K7" s="24">
        <f t="shared" si="0"/>
        <v>3.5999999999999999E-7</v>
      </c>
      <c r="L7" s="24">
        <f t="shared" si="0"/>
        <v>2.6E-7</v>
      </c>
      <c r="M7" s="24">
        <f t="shared" si="0"/>
        <v>3.9000000000000002E-7</v>
      </c>
      <c r="N7" s="24">
        <f t="shared" si="0"/>
        <v>1.3300000000000002E-6</v>
      </c>
    </row>
    <row r="8" spans="2:16" x14ac:dyDescent="0.25">
      <c r="B8" s="41"/>
      <c r="C8" s="2" t="s">
        <v>17</v>
      </c>
      <c r="D8" s="25">
        <f>D$7</f>
        <v>3.2000000000000001E-7</v>
      </c>
      <c r="E8" s="25">
        <f t="shared" ref="E8:G8" si="3">E$7</f>
        <v>3.5999999999999999E-7</v>
      </c>
      <c r="F8" s="25">
        <f t="shared" si="3"/>
        <v>2.6E-7</v>
      </c>
      <c r="G8" s="25">
        <f t="shared" si="3"/>
        <v>3.9000000000000002E-7</v>
      </c>
      <c r="H8" s="25">
        <f t="shared" si="1"/>
        <v>1.3300000000000002E-6</v>
      </c>
      <c r="I8" s="23"/>
      <c r="J8" s="24">
        <f t="shared" si="2"/>
        <v>3.2000000000000001E-7</v>
      </c>
      <c r="K8" s="24">
        <f t="shared" si="0"/>
        <v>3.5999999999999999E-7</v>
      </c>
      <c r="L8" s="24">
        <f t="shared" si="0"/>
        <v>2.6E-7</v>
      </c>
      <c r="M8" s="24">
        <f t="shared" si="0"/>
        <v>3.9000000000000002E-7</v>
      </c>
      <c r="N8" s="24">
        <f t="shared" si="0"/>
        <v>1.3300000000000002E-6</v>
      </c>
    </row>
    <row r="9" spans="2:16" x14ac:dyDescent="0.25">
      <c r="B9" s="41"/>
      <c r="C9" s="2" t="s">
        <v>18</v>
      </c>
      <c r="D9" s="25">
        <f t="shared" ref="D9:G15" si="4">D$7</f>
        <v>3.2000000000000001E-7</v>
      </c>
      <c r="E9" s="25">
        <f t="shared" si="4"/>
        <v>3.5999999999999999E-7</v>
      </c>
      <c r="F9" s="25">
        <f t="shared" si="4"/>
        <v>2.6E-7</v>
      </c>
      <c r="G9" s="25">
        <f t="shared" si="4"/>
        <v>3.9000000000000002E-7</v>
      </c>
      <c r="H9" s="25">
        <f t="shared" si="1"/>
        <v>1.3300000000000002E-6</v>
      </c>
      <c r="I9" s="23"/>
      <c r="J9" s="24">
        <f t="shared" si="2"/>
        <v>3.2000000000000001E-7</v>
      </c>
      <c r="K9" s="24">
        <f t="shared" si="0"/>
        <v>3.5999999999999999E-7</v>
      </c>
      <c r="L9" s="24">
        <f t="shared" si="0"/>
        <v>2.6E-7</v>
      </c>
      <c r="M9" s="24">
        <f t="shared" si="0"/>
        <v>3.9000000000000002E-7</v>
      </c>
      <c r="N9" s="24">
        <f t="shared" si="0"/>
        <v>1.3300000000000002E-6</v>
      </c>
    </row>
    <row r="10" spans="2:16" x14ac:dyDescent="0.25">
      <c r="B10" s="41"/>
      <c r="C10" s="2" t="s">
        <v>19</v>
      </c>
      <c r="D10" s="25">
        <f t="shared" si="4"/>
        <v>3.2000000000000001E-7</v>
      </c>
      <c r="E10" s="25">
        <f t="shared" si="4"/>
        <v>3.5999999999999999E-7</v>
      </c>
      <c r="F10" s="25">
        <f t="shared" si="4"/>
        <v>2.6E-7</v>
      </c>
      <c r="G10" s="25">
        <f t="shared" si="4"/>
        <v>3.9000000000000002E-7</v>
      </c>
      <c r="H10" s="25">
        <f t="shared" si="1"/>
        <v>1.3300000000000002E-6</v>
      </c>
      <c r="I10" s="23"/>
      <c r="J10" s="24">
        <f t="shared" si="2"/>
        <v>3.2000000000000001E-7</v>
      </c>
      <c r="K10" s="24">
        <f t="shared" si="0"/>
        <v>3.5999999999999999E-7</v>
      </c>
      <c r="L10" s="24">
        <f t="shared" si="0"/>
        <v>2.6E-7</v>
      </c>
      <c r="M10" s="24">
        <f t="shared" si="0"/>
        <v>3.9000000000000002E-7</v>
      </c>
      <c r="N10" s="24">
        <f t="shared" si="0"/>
        <v>1.3300000000000002E-6</v>
      </c>
    </row>
    <row r="11" spans="2:16" x14ac:dyDescent="0.25">
      <c r="B11" s="41"/>
      <c r="C11" s="2" t="s">
        <v>20</v>
      </c>
      <c r="D11" s="25">
        <f t="shared" si="4"/>
        <v>3.2000000000000001E-7</v>
      </c>
      <c r="E11" s="25">
        <f t="shared" si="4"/>
        <v>3.5999999999999999E-7</v>
      </c>
      <c r="F11" s="25">
        <f t="shared" si="4"/>
        <v>2.6E-7</v>
      </c>
      <c r="G11" s="25">
        <f t="shared" si="4"/>
        <v>3.9000000000000002E-7</v>
      </c>
      <c r="H11" s="25">
        <f t="shared" si="1"/>
        <v>1.3300000000000002E-6</v>
      </c>
      <c r="I11" s="23"/>
      <c r="J11" s="24">
        <f t="shared" si="2"/>
        <v>3.2000000000000001E-7</v>
      </c>
      <c r="K11" s="24">
        <f t="shared" si="0"/>
        <v>3.5999999999999999E-7</v>
      </c>
      <c r="L11" s="24">
        <f t="shared" si="0"/>
        <v>2.6E-7</v>
      </c>
      <c r="M11" s="24">
        <f t="shared" si="0"/>
        <v>3.9000000000000002E-7</v>
      </c>
      <c r="N11" s="24">
        <f t="shared" si="0"/>
        <v>1.3300000000000002E-6</v>
      </c>
    </row>
    <row r="12" spans="2:16" x14ac:dyDescent="0.25">
      <c r="B12" s="41"/>
      <c r="C12" s="2" t="s">
        <v>21</v>
      </c>
      <c r="D12" s="25">
        <f t="shared" si="4"/>
        <v>3.2000000000000001E-7</v>
      </c>
      <c r="E12" s="25">
        <f t="shared" si="4"/>
        <v>3.5999999999999999E-7</v>
      </c>
      <c r="F12" s="25">
        <f t="shared" si="4"/>
        <v>2.6E-7</v>
      </c>
      <c r="G12" s="25">
        <f t="shared" si="4"/>
        <v>3.9000000000000002E-7</v>
      </c>
      <c r="H12" s="25">
        <f t="shared" si="1"/>
        <v>1.3300000000000002E-6</v>
      </c>
      <c r="I12" s="23"/>
      <c r="J12" s="24">
        <f t="shared" si="2"/>
        <v>3.2000000000000001E-7</v>
      </c>
      <c r="K12" s="24">
        <f t="shared" si="0"/>
        <v>3.5999999999999999E-7</v>
      </c>
      <c r="L12" s="24">
        <f t="shared" si="0"/>
        <v>2.6E-7</v>
      </c>
      <c r="M12" s="24">
        <f t="shared" si="0"/>
        <v>3.9000000000000002E-7</v>
      </c>
      <c r="N12" s="24">
        <f t="shared" si="0"/>
        <v>1.3300000000000002E-6</v>
      </c>
    </row>
    <row r="13" spans="2:16" x14ac:dyDescent="0.25">
      <c r="B13" s="41"/>
      <c r="C13" s="2" t="s">
        <v>22</v>
      </c>
      <c r="D13" s="25">
        <f t="shared" si="4"/>
        <v>3.2000000000000001E-7</v>
      </c>
      <c r="E13" s="25">
        <f t="shared" si="4"/>
        <v>3.5999999999999999E-7</v>
      </c>
      <c r="F13" s="25">
        <f t="shared" si="4"/>
        <v>2.6E-7</v>
      </c>
      <c r="G13" s="25">
        <f t="shared" si="4"/>
        <v>3.9000000000000002E-7</v>
      </c>
      <c r="H13" s="25">
        <f t="shared" si="1"/>
        <v>1.3300000000000002E-6</v>
      </c>
      <c r="I13" s="23"/>
      <c r="J13" s="24">
        <f t="shared" si="2"/>
        <v>3.2000000000000001E-7</v>
      </c>
      <c r="K13" s="24">
        <f t="shared" si="0"/>
        <v>3.5999999999999999E-7</v>
      </c>
      <c r="L13" s="24">
        <f t="shared" si="0"/>
        <v>2.6E-7</v>
      </c>
      <c r="M13" s="24">
        <f t="shared" si="0"/>
        <v>3.9000000000000002E-7</v>
      </c>
      <c r="N13" s="24">
        <f t="shared" si="0"/>
        <v>1.3300000000000002E-6</v>
      </c>
    </row>
    <row r="14" spans="2:16" ht="15" customHeight="1" x14ac:dyDescent="0.25">
      <c r="B14" s="41"/>
      <c r="C14" s="2" t="s">
        <v>23</v>
      </c>
      <c r="D14" s="25">
        <f t="shared" si="4"/>
        <v>3.2000000000000001E-7</v>
      </c>
      <c r="E14" s="25">
        <f t="shared" si="4"/>
        <v>3.5999999999999999E-7</v>
      </c>
      <c r="F14" s="25">
        <f t="shared" si="4"/>
        <v>2.6E-7</v>
      </c>
      <c r="G14" s="25">
        <f t="shared" si="4"/>
        <v>3.9000000000000002E-7</v>
      </c>
      <c r="H14" s="25">
        <f t="shared" si="1"/>
        <v>1.3300000000000002E-6</v>
      </c>
      <c r="I14" s="23"/>
      <c r="J14" s="32">
        <f t="shared" si="2"/>
        <v>3.2000000000000001E-7</v>
      </c>
      <c r="K14" s="32">
        <f t="shared" si="0"/>
        <v>3.5999999999999999E-7</v>
      </c>
      <c r="L14" s="32">
        <f t="shared" si="0"/>
        <v>2.6E-7</v>
      </c>
      <c r="M14" s="32">
        <f t="shared" si="0"/>
        <v>3.9000000000000002E-7</v>
      </c>
      <c r="N14" s="32">
        <f t="shared" si="0"/>
        <v>1.3300000000000002E-6</v>
      </c>
    </row>
    <row r="15" spans="2:16" x14ac:dyDescent="0.25">
      <c r="B15" s="42"/>
      <c r="C15" s="6" t="s">
        <v>24</v>
      </c>
      <c r="D15" s="26">
        <f t="shared" si="4"/>
        <v>3.2000000000000001E-7</v>
      </c>
      <c r="E15" s="26">
        <f t="shared" si="4"/>
        <v>3.5999999999999999E-7</v>
      </c>
      <c r="F15" s="26">
        <f t="shared" si="4"/>
        <v>2.6E-7</v>
      </c>
      <c r="G15" s="26">
        <f t="shared" si="4"/>
        <v>3.9000000000000002E-7</v>
      </c>
      <c r="H15" s="26">
        <f t="shared" si="1"/>
        <v>1.3300000000000002E-6</v>
      </c>
      <c r="I15" s="23"/>
      <c r="J15" s="33">
        <f t="shared" si="2"/>
        <v>3.2000000000000001E-7</v>
      </c>
      <c r="K15" s="33">
        <f t="shared" si="0"/>
        <v>3.5999999999999999E-7</v>
      </c>
      <c r="L15" s="33">
        <f t="shared" si="0"/>
        <v>2.6E-7</v>
      </c>
      <c r="M15" s="33">
        <f t="shared" si="0"/>
        <v>3.9000000000000002E-7</v>
      </c>
      <c r="N15" s="33">
        <f t="shared" si="0"/>
        <v>1.3300000000000002E-6</v>
      </c>
    </row>
    <row r="16" spans="2:16" x14ac:dyDescent="0.25">
      <c r="B16" s="40" t="s">
        <v>26</v>
      </c>
      <c r="C16" s="9" t="s">
        <v>15</v>
      </c>
      <c r="D16" s="22">
        <v>2.8499999999999998E-6</v>
      </c>
      <c r="E16" s="22">
        <v>3.3000000000000002E-6</v>
      </c>
      <c r="F16" s="22">
        <v>2.8700000000000001E-6</v>
      </c>
      <c r="G16" s="22">
        <v>2.5399999999999998E-6</v>
      </c>
      <c r="H16" s="22">
        <f>SUM(D16:G16)</f>
        <v>1.1559999999999999E-5</v>
      </c>
      <c r="I16" s="23"/>
      <c r="J16" s="24">
        <f t="shared" si="2"/>
        <v>2.8499999999999998E-6</v>
      </c>
      <c r="K16" s="24">
        <f>E16</f>
        <v>3.3000000000000002E-6</v>
      </c>
      <c r="L16" s="24">
        <f t="shared" si="0"/>
        <v>2.8700000000000001E-6</v>
      </c>
      <c r="M16" s="24">
        <f t="shared" si="0"/>
        <v>2.5399999999999998E-6</v>
      </c>
      <c r="N16" s="24">
        <f t="shared" si="0"/>
        <v>1.1559999999999999E-5</v>
      </c>
    </row>
    <row r="17" spans="2:16" x14ac:dyDescent="0.25">
      <c r="B17" s="46"/>
      <c r="C17" s="2" t="s">
        <v>16</v>
      </c>
      <c r="D17" s="25">
        <f>0.00000063</f>
        <v>6.3E-7</v>
      </c>
      <c r="E17" s="25">
        <v>5.9999999999999997E-7</v>
      </c>
      <c r="F17" s="25">
        <v>1.9000000000000001E-7</v>
      </c>
      <c r="G17" s="25">
        <v>6.9999999999999997E-7</v>
      </c>
      <c r="H17" s="25">
        <f t="shared" ref="H17:H22" si="5">SUM(D17:G17)</f>
        <v>2.12E-6</v>
      </c>
      <c r="I17" s="23"/>
      <c r="J17" s="24">
        <f t="shared" si="2"/>
        <v>6.3E-7</v>
      </c>
      <c r="K17" s="24">
        <f t="shared" si="0"/>
        <v>5.9999999999999997E-7</v>
      </c>
      <c r="L17" s="24">
        <f t="shared" si="0"/>
        <v>1.9000000000000001E-7</v>
      </c>
      <c r="M17" s="24">
        <f t="shared" si="0"/>
        <v>6.9999999999999997E-7</v>
      </c>
      <c r="N17" s="24">
        <f t="shared" si="0"/>
        <v>2.12E-6</v>
      </c>
    </row>
    <row r="18" spans="2:16" x14ac:dyDescent="0.25">
      <c r="B18" s="46"/>
      <c r="C18" s="2" t="s">
        <v>17</v>
      </c>
      <c r="D18" s="25">
        <f t="shared" ref="D18:D25" si="6">0.00000063</f>
        <v>6.3E-7</v>
      </c>
      <c r="E18" s="25">
        <v>5.9999999999999997E-7</v>
      </c>
      <c r="F18" s="25">
        <v>1.9000000000000001E-7</v>
      </c>
      <c r="G18" s="25">
        <v>6.9999999999999997E-7</v>
      </c>
      <c r="H18" s="25">
        <f t="shared" si="5"/>
        <v>2.12E-6</v>
      </c>
      <c r="I18" s="23"/>
      <c r="J18" s="24">
        <f t="shared" si="2"/>
        <v>6.3E-7</v>
      </c>
      <c r="K18" s="24">
        <f t="shared" si="0"/>
        <v>5.9999999999999997E-7</v>
      </c>
      <c r="L18" s="24">
        <f t="shared" si="0"/>
        <v>1.9000000000000001E-7</v>
      </c>
      <c r="M18" s="24">
        <f t="shared" si="0"/>
        <v>6.9999999999999997E-7</v>
      </c>
      <c r="N18" s="24">
        <f t="shared" si="0"/>
        <v>2.12E-6</v>
      </c>
    </row>
    <row r="19" spans="2:16" x14ac:dyDescent="0.25">
      <c r="B19" s="46"/>
      <c r="C19" s="2" t="s">
        <v>18</v>
      </c>
      <c r="D19" s="25">
        <f t="shared" si="6"/>
        <v>6.3E-7</v>
      </c>
      <c r="E19" s="25">
        <v>5.9999999999999997E-7</v>
      </c>
      <c r="F19" s="25">
        <v>1.9000000000000001E-7</v>
      </c>
      <c r="G19" s="25">
        <v>6.9999999999999997E-7</v>
      </c>
      <c r="H19" s="25">
        <f t="shared" si="5"/>
        <v>2.12E-6</v>
      </c>
      <c r="I19" s="23"/>
      <c r="J19" s="24">
        <f t="shared" si="2"/>
        <v>6.3E-7</v>
      </c>
      <c r="K19" s="24">
        <f t="shared" si="0"/>
        <v>5.9999999999999997E-7</v>
      </c>
      <c r="L19" s="24">
        <f t="shared" si="0"/>
        <v>1.9000000000000001E-7</v>
      </c>
      <c r="M19" s="24">
        <f t="shared" si="0"/>
        <v>6.9999999999999997E-7</v>
      </c>
      <c r="N19" s="24">
        <f t="shared" si="0"/>
        <v>2.12E-6</v>
      </c>
    </row>
    <row r="20" spans="2:16" x14ac:dyDescent="0.25">
      <c r="B20" s="46"/>
      <c r="C20" s="2" t="s">
        <v>19</v>
      </c>
      <c r="D20" s="25">
        <f t="shared" si="6"/>
        <v>6.3E-7</v>
      </c>
      <c r="E20" s="25">
        <v>5.9999999999999997E-7</v>
      </c>
      <c r="F20" s="25">
        <v>1.9000000000000001E-7</v>
      </c>
      <c r="G20" s="25">
        <v>6.9999999999999997E-7</v>
      </c>
      <c r="H20" s="25">
        <f t="shared" si="5"/>
        <v>2.12E-6</v>
      </c>
      <c r="I20" s="23"/>
      <c r="J20" s="24">
        <f t="shared" si="2"/>
        <v>6.3E-7</v>
      </c>
      <c r="K20" s="24">
        <f t="shared" si="0"/>
        <v>5.9999999999999997E-7</v>
      </c>
      <c r="L20" s="24">
        <f t="shared" si="0"/>
        <v>1.9000000000000001E-7</v>
      </c>
      <c r="M20" s="24">
        <f t="shared" si="0"/>
        <v>6.9999999999999997E-7</v>
      </c>
      <c r="N20" s="24">
        <f t="shared" si="0"/>
        <v>2.12E-6</v>
      </c>
    </row>
    <row r="21" spans="2:16" x14ac:dyDescent="0.25">
      <c r="B21" s="46"/>
      <c r="C21" s="2" t="s">
        <v>20</v>
      </c>
      <c r="D21" s="25">
        <f t="shared" si="6"/>
        <v>6.3E-7</v>
      </c>
      <c r="E21" s="25">
        <v>5.9999999999999997E-7</v>
      </c>
      <c r="F21" s="25">
        <v>1.9000000000000001E-7</v>
      </c>
      <c r="G21" s="25">
        <v>6.9999999999999997E-7</v>
      </c>
      <c r="H21" s="25">
        <f t="shared" si="5"/>
        <v>2.12E-6</v>
      </c>
      <c r="I21" s="23"/>
      <c r="J21" s="24">
        <f t="shared" si="2"/>
        <v>6.3E-7</v>
      </c>
      <c r="K21" s="24">
        <f t="shared" si="0"/>
        <v>5.9999999999999997E-7</v>
      </c>
      <c r="L21" s="24">
        <f t="shared" si="0"/>
        <v>1.9000000000000001E-7</v>
      </c>
      <c r="M21" s="24">
        <f t="shared" si="0"/>
        <v>6.9999999999999997E-7</v>
      </c>
      <c r="N21" s="24">
        <f t="shared" si="0"/>
        <v>2.12E-6</v>
      </c>
    </row>
    <row r="22" spans="2:16" x14ac:dyDescent="0.25">
      <c r="B22" s="46"/>
      <c r="C22" s="2" t="s">
        <v>21</v>
      </c>
      <c r="D22" s="25">
        <f t="shared" si="6"/>
        <v>6.3E-7</v>
      </c>
      <c r="E22" s="25">
        <v>5.9999999999999997E-7</v>
      </c>
      <c r="F22" s="25">
        <v>1.9000000000000001E-7</v>
      </c>
      <c r="G22" s="25">
        <v>6.9999999999999997E-7</v>
      </c>
      <c r="H22" s="25">
        <f t="shared" si="5"/>
        <v>2.12E-6</v>
      </c>
      <c r="I22" s="23"/>
      <c r="J22" s="24">
        <f t="shared" si="2"/>
        <v>6.3E-7</v>
      </c>
      <c r="K22" s="24">
        <f t="shared" ref="K22:K38" si="7">E22</f>
        <v>5.9999999999999997E-7</v>
      </c>
      <c r="L22" s="24">
        <f t="shared" ref="L22:L38" si="8">F22</f>
        <v>1.9000000000000001E-7</v>
      </c>
      <c r="M22" s="24">
        <f t="shared" ref="M22:M38" si="9">G22</f>
        <v>6.9999999999999997E-7</v>
      </c>
      <c r="N22" s="24">
        <f t="shared" ref="N22:N38" si="10">H22</f>
        <v>2.12E-6</v>
      </c>
    </row>
    <row r="23" spans="2:16" x14ac:dyDescent="0.25">
      <c r="B23" s="46"/>
      <c r="C23" s="2" t="s">
        <v>22</v>
      </c>
      <c r="D23" s="25">
        <f t="shared" si="6"/>
        <v>6.3E-7</v>
      </c>
      <c r="E23" s="25">
        <v>5.9999999999999997E-7</v>
      </c>
      <c r="F23" s="25">
        <v>1.9000000000000001E-7</v>
      </c>
      <c r="G23" s="25">
        <v>6.9999999999999997E-7</v>
      </c>
      <c r="H23" s="25">
        <f>SUM(D22:G22)</f>
        <v>2.12E-6</v>
      </c>
      <c r="I23" s="23"/>
      <c r="J23" s="24">
        <f t="shared" si="2"/>
        <v>6.3E-7</v>
      </c>
      <c r="K23" s="24">
        <f t="shared" si="7"/>
        <v>5.9999999999999997E-7</v>
      </c>
      <c r="L23" s="24">
        <f t="shared" si="8"/>
        <v>1.9000000000000001E-7</v>
      </c>
      <c r="M23" s="24">
        <f t="shared" si="9"/>
        <v>6.9999999999999997E-7</v>
      </c>
      <c r="N23" s="24">
        <f t="shared" si="10"/>
        <v>2.12E-6</v>
      </c>
    </row>
    <row r="24" spans="2:16" x14ac:dyDescent="0.25">
      <c r="B24" s="46"/>
      <c r="C24" s="2" t="s">
        <v>23</v>
      </c>
      <c r="D24" s="25">
        <f t="shared" si="6"/>
        <v>6.3E-7</v>
      </c>
      <c r="E24" s="25">
        <v>5.9999999999999997E-7</v>
      </c>
      <c r="F24" s="25">
        <v>1.9000000000000001E-7</v>
      </c>
      <c r="G24" s="25">
        <v>6.9999999999999997E-7</v>
      </c>
      <c r="H24" s="25">
        <f t="shared" ref="H24:H25" si="11">SUM(D24:G24)</f>
        <v>2.12E-6</v>
      </c>
      <c r="I24" s="23"/>
      <c r="J24" s="32">
        <f t="shared" si="2"/>
        <v>6.3E-7</v>
      </c>
      <c r="K24" s="32">
        <f t="shared" si="7"/>
        <v>5.9999999999999997E-7</v>
      </c>
      <c r="L24" s="32">
        <f t="shared" si="8"/>
        <v>1.9000000000000001E-7</v>
      </c>
      <c r="M24" s="32">
        <f t="shared" si="9"/>
        <v>6.9999999999999997E-7</v>
      </c>
      <c r="N24" s="32">
        <f t="shared" si="10"/>
        <v>2.12E-6</v>
      </c>
    </row>
    <row r="25" spans="2:16" x14ac:dyDescent="0.25">
      <c r="B25" s="47"/>
      <c r="C25" s="6" t="s">
        <v>24</v>
      </c>
      <c r="D25" s="25">
        <f t="shared" si="6"/>
        <v>6.3E-7</v>
      </c>
      <c r="E25" s="25">
        <v>5.9999999999999997E-7</v>
      </c>
      <c r="F25" s="25">
        <v>1.9000000000000001E-7</v>
      </c>
      <c r="G25" s="25">
        <v>6.9999999999999997E-7</v>
      </c>
      <c r="H25" s="26">
        <f t="shared" si="11"/>
        <v>2.12E-6</v>
      </c>
      <c r="I25" s="23"/>
      <c r="J25" s="33">
        <f t="shared" si="2"/>
        <v>6.3E-7</v>
      </c>
      <c r="K25" s="33">
        <f t="shared" si="7"/>
        <v>5.9999999999999997E-7</v>
      </c>
      <c r="L25" s="33">
        <f t="shared" si="8"/>
        <v>1.9000000000000001E-7</v>
      </c>
      <c r="M25" s="33">
        <f t="shared" si="9"/>
        <v>6.9999999999999997E-7</v>
      </c>
      <c r="N25" s="33">
        <f t="shared" si="10"/>
        <v>2.12E-6</v>
      </c>
    </row>
    <row r="26" spans="2:16" x14ac:dyDescent="0.25">
      <c r="B26" s="51" t="s">
        <v>1</v>
      </c>
      <c r="C26" s="13" t="s">
        <v>15</v>
      </c>
      <c r="D26" s="27">
        <v>1E-8</v>
      </c>
      <c r="E26" s="27">
        <v>0</v>
      </c>
      <c r="F26" s="27">
        <v>1E-8</v>
      </c>
      <c r="G26" s="27">
        <v>1E-8</v>
      </c>
      <c r="H26" s="27">
        <f>SUM(D26:G26)</f>
        <v>3.0000000000000004E-8</v>
      </c>
      <c r="I26" s="28"/>
      <c r="J26" s="29">
        <f t="shared" si="2"/>
        <v>1E-8</v>
      </c>
      <c r="K26" s="29">
        <f t="shared" si="7"/>
        <v>0</v>
      </c>
      <c r="L26" s="29">
        <f t="shared" si="8"/>
        <v>1E-8</v>
      </c>
      <c r="M26" s="29">
        <f t="shared" si="9"/>
        <v>1E-8</v>
      </c>
      <c r="N26" s="29">
        <f t="shared" si="10"/>
        <v>3.0000000000000004E-8</v>
      </c>
      <c r="P26" s="50" t="s">
        <v>48</v>
      </c>
    </row>
    <row r="27" spans="2:16" x14ac:dyDescent="0.25">
      <c r="B27" s="52"/>
      <c r="C27" s="14" t="s">
        <v>16</v>
      </c>
      <c r="D27" s="30">
        <f t="shared" ref="D27:D32" si="12">D$26</f>
        <v>1E-8</v>
      </c>
      <c r="E27" s="30">
        <f t="shared" ref="E27:H27" si="13">E$26</f>
        <v>0</v>
      </c>
      <c r="F27" s="30">
        <f t="shared" si="13"/>
        <v>1E-8</v>
      </c>
      <c r="G27" s="30">
        <f t="shared" si="13"/>
        <v>1E-8</v>
      </c>
      <c r="H27" s="30">
        <f t="shared" si="13"/>
        <v>3.0000000000000004E-8</v>
      </c>
      <c r="I27" s="28"/>
      <c r="J27" s="29">
        <f t="shared" si="2"/>
        <v>1E-8</v>
      </c>
      <c r="K27" s="29">
        <f t="shared" si="7"/>
        <v>0</v>
      </c>
      <c r="L27" s="29">
        <f t="shared" si="8"/>
        <v>1E-8</v>
      </c>
      <c r="M27" s="29">
        <f t="shared" si="9"/>
        <v>1E-8</v>
      </c>
      <c r="N27" s="29">
        <f t="shared" si="10"/>
        <v>3.0000000000000004E-8</v>
      </c>
      <c r="P27" s="50"/>
    </row>
    <row r="28" spans="2:16" x14ac:dyDescent="0.25">
      <c r="B28" s="52"/>
      <c r="C28" s="14" t="s">
        <v>17</v>
      </c>
      <c r="D28" s="30">
        <f t="shared" si="12"/>
        <v>1E-8</v>
      </c>
      <c r="E28" s="30">
        <f t="shared" ref="E28:H32" si="14">E$26</f>
        <v>0</v>
      </c>
      <c r="F28" s="30">
        <f t="shared" si="14"/>
        <v>1E-8</v>
      </c>
      <c r="G28" s="30">
        <f t="shared" si="14"/>
        <v>1E-8</v>
      </c>
      <c r="H28" s="30">
        <f t="shared" si="14"/>
        <v>3.0000000000000004E-8</v>
      </c>
      <c r="I28" s="28"/>
      <c r="J28" s="29">
        <f t="shared" si="2"/>
        <v>1E-8</v>
      </c>
      <c r="K28" s="29">
        <f t="shared" si="7"/>
        <v>0</v>
      </c>
      <c r="L28" s="29">
        <f t="shared" si="8"/>
        <v>1E-8</v>
      </c>
      <c r="M28" s="29">
        <f t="shared" si="9"/>
        <v>1E-8</v>
      </c>
      <c r="N28" s="29">
        <f t="shared" si="10"/>
        <v>3.0000000000000004E-8</v>
      </c>
      <c r="P28" s="50"/>
    </row>
    <row r="29" spans="2:16" x14ac:dyDescent="0.25">
      <c r="B29" s="52"/>
      <c r="C29" s="14" t="s">
        <v>18</v>
      </c>
      <c r="D29" s="30">
        <f t="shared" si="12"/>
        <v>1E-8</v>
      </c>
      <c r="E29" s="30">
        <f t="shared" si="14"/>
        <v>0</v>
      </c>
      <c r="F29" s="30">
        <f t="shared" si="14"/>
        <v>1E-8</v>
      </c>
      <c r="G29" s="30">
        <f t="shared" si="14"/>
        <v>1E-8</v>
      </c>
      <c r="H29" s="30">
        <f t="shared" si="14"/>
        <v>3.0000000000000004E-8</v>
      </c>
      <c r="I29" s="28"/>
      <c r="J29" s="29">
        <f t="shared" si="2"/>
        <v>1E-8</v>
      </c>
      <c r="K29" s="29">
        <f t="shared" si="7"/>
        <v>0</v>
      </c>
      <c r="L29" s="29">
        <f t="shared" si="8"/>
        <v>1E-8</v>
      </c>
      <c r="M29" s="29">
        <f t="shared" si="9"/>
        <v>1E-8</v>
      </c>
      <c r="N29" s="29">
        <f t="shared" si="10"/>
        <v>3.0000000000000004E-8</v>
      </c>
      <c r="P29" s="50"/>
    </row>
    <row r="30" spans="2:16" x14ac:dyDescent="0.25">
      <c r="B30" s="52"/>
      <c r="C30" s="14" t="s">
        <v>19</v>
      </c>
      <c r="D30" s="30">
        <f t="shared" si="12"/>
        <v>1E-8</v>
      </c>
      <c r="E30" s="30">
        <f t="shared" si="14"/>
        <v>0</v>
      </c>
      <c r="F30" s="30">
        <f t="shared" si="14"/>
        <v>1E-8</v>
      </c>
      <c r="G30" s="30">
        <f t="shared" si="14"/>
        <v>1E-8</v>
      </c>
      <c r="H30" s="30">
        <f t="shared" si="14"/>
        <v>3.0000000000000004E-8</v>
      </c>
      <c r="I30" s="28"/>
      <c r="J30" s="29">
        <f t="shared" si="2"/>
        <v>1E-8</v>
      </c>
      <c r="K30" s="29">
        <f t="shared" si="7"/>
        <v>0</v>
      </c>
      <c r="L30" s="29">
        <f t="shared" si="8"/>
        <v>1E-8</v>
      </c>
      <c r="M30" s="29">
        <f t="shared" si="9"/>
        <v>1E-8</v>
      </c>
      <c r="N30" s="29">
        <f t="shared" si="10"/>
        <v>3.0000000000000004E-8</v>
      </c>
      <c r="P30" s="50"/>
    </row>
    <row r="31" spans="2:16" x14ac:dyDescent="0.25">
      <c r="B31" s="52"/>
      <c r="C31" s="14" t="s">
        <v>20</v>
      </c>
      <c r="D31" s="30">
        <f t="shared" si="12"/>
        <v>1E-8</v>
      </c>
      <c r="E31" s="30">
        <f t="shared" si="14"/>
        <v>0</v>
      </c>
      <c r="F31" s="30">
        <f t="shared" si="14"/>
        <v>1E-8</v>
      </c>
      <c r="G31" s="30">
        <f t="shared" si="14"/>
        <v>1E-8</v>
      </c>
      <c r="H31" s="30">
        <f t="shared" si="14"/>
        <v>3.0000000000000004E-8</v>
      </c>
      <c r="I31" s="28"/>
      <c r="J31" s="34">
        <f t="shared" si="2"/>
        <v>1E-8</v>
      </c>
      <c r="K31" s="34">
        <f t="shared" si="7"/>
        <v>0</v>
      </c>
      <c r="L31" s="34">
        <f t="shared" si="8"/>
        <v>1E-8</v>
      </c>
      <c r="M31" s="34">
        <f t="shared" si="9"/>
        <v>1E-8</v>
      </c>
      <c r="N31" s="34">
        <f t="shared" si="10"/>
        <v>3.0000000000000004E-8</v>
      </c>
      <c r="P31" s="50"/>
    </row>
    <row r="32" spans="2:16" x14ac:dyDescent="0.25">
      <c r="B32" s="53"/>
      <c r="C32" s="15" t="s">
        <v>21</v>
      </c>
      <c r="D32" s="31">
        <f t="shared" si="12"/>
        <v>1E-8</v>
      </c>
      <c r="E32" s="31">
        <f t="shared" si="14"/>
        <v>0</v>
      </c>
      <c r="F32" s="31">
        <f t="shared" si="14"/>
        <v>1E-8</v>
      </c>
      <c r="G32" s="31">
        <f t="shared" si="14"/>
        <v>1E-8</v>
      </c>
      <c r="H32" s="31">
        <f t="shared" si="14"/>
        <v>3.0000000000000004E-8</v>
      </c>
      <c r="I32" s="28"/>
      <c r="J32" s="35">
        <f t="shared" si="2"/>
        <v>1E-8</v>
      </c>
      <c r="K32" s="35">
        <f t="shared" si="7"/>
        <v>0</v>
      </c>
      <c r="L32" s="35">
        <f t="shared" si="8"/>
        <v>1E-8</v>
      </c>
      <c r="M32" s="35">
        <f t="shared" si="9"/>
        <v>1E-8</v>
      </c>
      <c r="N32" s="35">
        <f t="shared" si="10"/>
        <v>3.0000000000000004E-8</v>
      </c>
      <c r="P32" s="50"/>
    </row>
    <row r="33" spans="2:14" ht="15" customHeight="1" x14ac:dyDescent="0.25">
      <c r="B33" s="40" t="s">
        <v>9</v>
      </c>
      <c r="C33" s="9" t="s">
        <v>19</v>
      </c>
      <c r="D33" s="22">
        <v>3.2000000000000001E-7</v>
      </c>
      <c r="E33" s="22">
        <v>3.5999999999999999E-7</v>
      </c>
      <c r="F33" s="22">
        <v>2.6E-7</v>
      </c>
      <c r="G33" s="22">
        <v>3.9000000000000002E-7</v>
      </c>
      <c r="H33" s="22">
        <f>SUM(D33:G33)</f>
        <v>1.3300000000000002E-6</v>
      </c>
      <c r="I33" s="23"/>
      <c r="J33" s="36">
        <f t="shared" si="2"/>
        <v>3.2000000000000001E-7</v>
      </c>
      <c r="K33" s="36">
        <f t="shared" si="7"/>
        <v>3.5999999999999999E-7</v>
      </c>
      <c r="L33" s="36">
        <f t="shared" si="8"/>
        <v>2.6E-7</v>
      </c>
      <c r="M33" s="36">
        <f t="shared" si="9"/>
        <v>3.9000000000000002E-7</v>
      </c>
      <c r="N33" s="36">
        <f t="shared" si="10"/>
        <v>1.3300000000000002E-6</v>
      </c>
    </row>
    <row r="34" spans="2:14" x14ac:dyDescent="0.25">
      <c r="B34" s="41"/>
      <c r="C34" s="2" t="s">
        <v>20</v>
      </c>
      <c r="D34" s="25">
        <f>D$33</f>
        <v>3.2000000000000001E-7</v>
      </c>
      <c r="E34" s="25">
        <f t="shared" ref="E34:H34" si="15">E$33</f>
        <v>3.5999999999999999E-7</v>
      </c>
      <c r="F34" s="25">
        <f t="shared" si="15"/>
        <v>2.6E-7</v>
      </c>
      <c r="G34" s="25">
        <f t="shared" si="15"/>
        <v>3.9000000000000002E-7</v>
      </c>
      <c r="H34" s="25">
        <f t="shared" si="15"/>
        <v>1.3300000000000002E-6</v>
      </c>
      <c r="I34" s="23"/>
      <c r="J34" s="32">
        <f t="shared" si="2"/>
        <v>3.2000000000000001E-7</v>
      </c>
      <c r="K34" s="32">
        <f t="shared" si="7"/>
        <v>3.5999999999999999E-7</v>
      </c>
      <c r="L34" s="32">
        <f t="shared" si="8"/>
        <v>2.6E-7</v>
      </c>
      <c r="M34" s="32">
        <f t="shared" si="9"/>
        <v>3.9000000000000002E-7</v>
      </c>
      <c r="N34" s="32">
        <f t="shared" si="10"/>
        <v>1.3300000000000002E-6</v>
      </c>
    </row>
    <row r="35" spans="2:14" x14ac:dyDescent="0.25">
      <c r="B35" s="42"/>
      <c r="C35" s="6" t="s">
        <v>21</v>
      </c>
      <c r="D35" s="26">
        <f>D$33</f>
        <v>3.2000000000000001E-7</v>
      </c>
      <c r="E35" s="26">
        <f>E$33</f>
        <v>3.5999999999999999E-7</v>
      </c>
      <c r="F35" s="26">
        <f>F$33</f>
        <v>2.6E-7</v>
      </c>
      <c r="G35" s="26">
        <f>G$33</f>
        <v>3.9000000000000002E-7</v>
      </c>
      <c r="H35" s="26">
        <f>H$33</f>
        <v>1.3300000000000002E-6</v>
      </c>
      <c r="I35" s="23"/>
      <c r="J35" s="33">
        <f t="shared" si="2"/>
        <v>3.2000000000000001E-7</v>
      </c>
      <c r="K35" s="33">
        <f t="shared" si="7"/>
        <v>3.5999999999999999E-7</v>
      </c>
      <c r="L35" s="33">
        <f t="shared" si="8"/>
        <v>2.6E-7</v>
      </c>
      <c r="M35" s="33">
        <f t="shared" si="9"/>
        <v>3.9000000000000002E-7</v>
      </c>
      <c r="N35" s="33">
        <f t="shared" si="10"/>
        <v>1.3300000000000002E-6</v>
      </c>
    </row>
    <row r="36" spans="2:14" x14ac:dyDescent="0.25">
      <c r="B36" s="40" t="s">
        <v>2</v>
      </c>
      <c r="C36" s="9" t="s">
        <v>19</v>
      </c>
      <c r="D36" s="22">
        <v>3.2000000000000001E-7</v>
      </c>
      <c r="E36" s="22">
        <v>3.5999999999999999E-7</v>
      </c>
      <c r="F36" s="22">
        <v>2.6E-7</v>
      </c>
      <c r="G36" s="22">
        <v>3.9000000000000002E-7</v>
      </c>
      <c r="H36" s="22">
        <f>SUM(D36:G36)</f>
        <v>1.3300000000000002E-6</v>
      </c>
      <c r="I36" s="23"/>
      <c r="J36" s="24">
        <f t="shared" si="2"/>
        <v>3.2000000000000001E-7</v>
      </c>
      <c r="K36" s="24">
        <f t="shared" si="7"/>
        <v>3.5999999999999999E-7</v>
      </c>
      <c r="L36" s="24">
        <f t="shared" si="8"/>
        <v>2.6E-7</v>
      </c>
      <c r="M36" s="24">
        <f t="shared" si="9"/>
        <v>3.9000000000000002E-7</v>
      </c>
      <c r="N36" s="24">
        <f t="shared" si="10"/>
        <v>1.3300000000000002E-6</v>
      </c>
    </row>
    <row r="37" spans="2:14" x14ac:dyDescent="0.25">
      <c r="B37" s="41"/>
      <c r="C37" s="2" t="s">
        <v>20</v>
      </c>
      <c r="D37" s="25">
        <f>D$33</f>
        <v>3.2000000000000001E-7</v>
      </c>
      <c r="E37" s="25">
        <f t="shared" ref="E37:H37" si="16">E$33</f>
        <v>3.5999999999999999E-7</v>
      </c>
      <c r="F37" s="25">
        <f t="shared" si="16"/>
        <v>2.6E-7</v>
      </c>
      <c r="G37" s="25">
        <f t="shared" si="16"/>
        <v>3.9000000000000002E-7</v>
      </c>
      <c r="H37" s="25">
        <f t="shared" si="16"/>
        <v>1.3300000000000002E-6</v>
      </c>
      <c r="I37" s="23"/>
      <c r="J37" s="32">
        <f t="shared" si="2"/>
        <v>3.2000000000000001E-7</v>
      </c>
      <c r="K37" s="32">
        <f t="shared" si="7"/>
        <v>3.5999999999999999E-7</v>
      </c>
      <c r="L37" s="32">
        <f t="shared" si="8"/>
        <v>2.6E-7</v>
      </c>
      <c r="M37" s="32">
        <f t="shared" si="9"/>
        <v>3.9000000000000002E-7</v>
      </c>
      <c r="N37" s="32">
        <f t="shared" si="10"/>
        <v>1.3300000000000002E-6</v>
      </c>
    </row>
    <row r="38" spans="2:14" x14ac:dyDescent="0.25">
      <c r="B38" s="42"/>
      <c r="C38" s="6" t="s">
        <v>21</v>
      </c>
      <c r="D38" s="26">
        <f>D$33</f>
        <v>3.2000000000000001E-7</v>
      </c>
      <c r="E38" s="26">
        <f>E$33</f>
        <v>3.5999999999999999E-7</v>
      </c>
      <c r="F38" s="26">
        <f>F$33</f>
        <v>2.6E-7</v>
      </c>
      <c r="G38" s="26">
        <f>G$33</f>
        <v>3.9000000000000002E-7</v>
      </c>
      <c r="H38" s="26">
        <f>H$33</f>
        <v>1.3300000000000002E-6</v>
      </c>
      <c r="I38" s="23"/>
      <c r="J38" s="33">
        <f t="shared" si="2"/>
        <v>3.2000000000000001E-7</v>
      </c>
      <c r="K38" s="33">
        <f t="shared" si="7"/>
        <v>3.5999999999999999E-7</v>
      </c>
      <c r="L38" s="33">
        <f t="shared" si="8"/>
        <v>2.6E-7</v>
      </c>
      <c r="M38" s="33">
        <f t="shared" si="9"/>
        <v>3.9000000000000002E-7</v>
      </c>
      <c r="N38" s="33">
        <f t="shared" si="10"/>
        <v>1.3300000000000002E-6</v>
      </c>
    </row>
    <row r="39" spans="2:14" ht="15" customHeight="1" x14ac:dyDescent="0.25"/>
  </sheetData>
  <mergeCells count="10">
    <mergeCell ref="B36:B38"/>
    <mergeCell ref="B26:B32"/>
    <mergeCell ref="B33:B35"/>
    <mergeCell ref="B6:B15"/>
    <mergeCell ref="B16:B25"/>
    <mergeCell ref="P4:P5"/>
    <mergeCell ref="P26:P32"/>
    <mergeCell ref="C4:C5"/>
    <mergeCell ref="D4:H4"/>
    <mergeCell ref="J4:N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115F-EE3B-4FC6-B3A1-49AA874708C4}">
  <sheetPr>
    <tabColor rgb="FF92D050"/>
  </sheetPr>
  <dimension ref="B1:Q42"/>
  <sheetViews>
    <sheetView showGridLines="0" topLeftCell="A4" workbookViewId="0">
      <selection activeCell="Q4" sqref="Q1:Q1048576"/>
    </sheetView>
  </sheetViews>
  <sheetFormatPr baseColWidth="10" defaultRowHeight="15" x14ac:dyDescent="0.25"/>
  <cols>
    <col min="1" max="1" width="3.85546875" customWidth="1"/>
    <col min="2" max="2" width="11.85546875" bestFit="1" customWidth="1"/>
    <col min="3" max="3" width="19.7109375" bestFit="1" customWidth="1"/>
    <col min="4" max="4" width="8.5703125" bestFit="1" customWidth="1"/>
    <col min="9" max="9" width="2.28515625" customWidth="1"/>
    <col min="10" max="10" width="3.42578125" customWidth="1"/>
    <col min="11" max="15" width="12.5703125" bestFit="1" customWidth="1"/>
    <col min="16" max="16" width="2.140625" customWidth="1"/>
    <col min="17" max="17" width="27.28515625" customWidth="1"/>
  </cols>
  <sheetData>
    <row r="1" spans="2:17" ht="12.75" customHeight="1" x14ac:dyDescent="0.25"/>
    <row r="2" spans="2:17" ht="18.75" x14ac:dyDescent="0.3">
      <c r="B2" s="4" t="s">
        <v>44</v>
      </c>
    </row>
    <row r="3" spans="2:17" ht="4.5" customHeight="1" x14ac:dyDescent="0.3">
      <c r="B3" s="4"/>
    </row>
    <row r="4" spans="2:17" x14ac:dyDescent="0.25">
      <c r="B4" s="3" t="s">
        <v>0</v>
      </c>
      <c r="C4" s="44" t="s">
        <v>28</v>
      </c>
      <c r="D4" s="43" t="s">
        <v>27</v>
      </c>
      <c r="E4" s="43"/>
      <c r="F4" s="43"/>
      <c r="G4" s="43"/>
      <c r="H4" s="43"/>
      <c r="K4" s="39" t="s">
        <v>41</v>
      </c>
      <c r="L4" s="39"/>
      <c r="M4" s="39"/>
      <c r="N4" s="39"/>
      <c r="O4" s="39"/>
      <c r="Q4" s="49" t="s">
        <v>37</v>
      </c>
    </row>
    <row r="5" spans="2:17" x14ac:dyDescent="0.25">
      <c r="B5" s="8"/>
      <c r="C5" s="45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Q5" s="49"/>
    </row>
    <row r="6" spans="2:17" ht="15" customHeight="1" x14ac:dyDescent="0.25">
      <c r="B6" s="57" t="s">
        <v>26</v>
      </c>
      <c r="C6" s="9" t="s">
        <v>15</v>
      </c>
      <c r="D6" s="22">
        <v>8.9999999999999996E-7</v>
      </c>
      <c r="E6" s="22">
        <v>5.4500000000000003E-6</v>
      </c>
      <c r="F6" s="22">
        <v>6.0900000000000001E-6</v>
      </c>
      <c r="G6" s="22">
        <v>1.3999999999999999E-6</v>
      </c>
      <c r="H6" s="22">
        <f>SUM(D6:G6)</f>
        <v>1.384E-5</v>
      </c>
      <c r="K6" s="24">
        <f>D6</f>
        <v>8.9999999999999996E-7</v>
      </c>
      <c r="L6" s="24">
        <f t="shared" ref="L6:O19" si="0">E6</f>
        <v>5.4500000000000003E-6</v>
      </c>
      <c r="M6" s="24">
        <f t="shared" si="0"/>
        <v>6.0900000000000001E-6</v>
      </c>
      <c r="N6" s="24">
        <f t="shared" si="0"/>
        <v>1.3999999999999999E-6</v>
      </c>
      <c r="O6" s="24">
        <f t="shared" si="0"/>
        <v>1.384E-5</v>
      </c>
    </row>
    <row r="7" spans="2:17" x14ac:dyDescent="0.25">
      <c r="B7" s="58"/>
      <c r="C7" s="2" t="s">
        <v>30</v>
      </c>
      <c r="D7" s="25">
        <f>D$6</f>
        <v>8.9999999999999996E-7</v>
      </c>
      <c r="E7" s="25">
        <f t="shared" ref="E7:G7" si="1">E$6</f>
        <v>5.4500000000000003E-6</v>
      </c>
      <c r="F7" s="25">
        <f t="shared" si="1"/>
        <v>6.0900000000000001E-6</v>
      </c>
      <c r="G7" s="25">
        <f t="shared" si="1"/>
        <v>1.3999999999999999E-6</v>
      </c>
      <c r="H7" s="25">
        <f t="shared" ref="H7:H12" si="2">SUM(D7:G7)</f>
        <v>1.384E-5</v>
      </c>
      <c r="K7" s="24">
        <f t="shared" ref="K7:K19" si="3">D7</f>
        <v>8.9999999999999996E-7</v>
      </c>
      <c r="L7" s="24">
        <f t="shared" si="0"/>
        <v>5.4500000000000003E-6</v>
      </c>
      <c r="M7" s="24">
        <f t="shared" si="0"/>
        <v>6.0900000000000001E-6</v>
      </c>
      <c r="N7" s="24">
        <f t="shared" si="0"/>
        <v>1.3999999999999999E-6</v>
      </c>
      <c r="O7" s="24">
        <f t="shared" si="0"/>
        <v>1.384E-5</v>
      </c>
    </row>
    <row r="8" spans="2:17" x14ac:dyDescent="0.25">
      <c r="B8" s="58"/>
      <c r="C8" s="2" t="s">
        <v>31</v>
      </c>
      <c r="D8" s="25">
        <f t="shared" ref="D8:G13" si="4">D$6</f>
        <v>8.9999999999999996E-7</v>
      </c>
      <c r="E8" s="25">
        <f t="shared" si="4"/>
        <v>5.4500000000000003E-6</v>
      </c>
      <c r="F8" s="25">
        <f t="shared" si="4"/>
        <v>6.0900000000000001E-6</v>
      </c>
      <c r="G8" s="25">
        <f t="shared" si="4"/>
        <v>1.3999999999999999E-6</v>
      </c>
      <c r="H8" s="25">
        <f t="shared" si="2"/>
        <v>1.384E-5</v>
      </c>
      <c r="K8" s="24">
        <f t="shared" si="3"/>
        <v>8.9999999999999996E-7</v>
      </c>
      <c r="L8" s="24">
        <f t="shared" si="0"/>
        <v>5.4500000000000003E-6</v>
      </c>
      <c r="M8" s="24">
        <f t="shared" si="0"/>
        <v>6.0900000000000001E-6</v>
      </c>
      <c r="N8" s="24">
        <f t="shared" si="0"/>
        <v>1.3999999999999999E-6</v>
      </c>
      <c r="O8" s="24">
        <f t="shared" si="0"/>
        <v>1.384E-5</v>
      </c>
    </row>
    <row r="9" spans="2:17" x14ac:dyDescent="0.25">
      <c r="B9" s="58"/>
      <c r="C9" s="2" t="s">
        <v>32</v>
      </c>
      <c r="D9" s="25">
        <f t="shared" si="4"/>
        <v>8.9999999999999996E-7</v>
      </c>
      <c r="E9" s="25">
        <f t="shared" si="4"/>
        <v>5.4500000000000003E-6</v>
      </c>
      <c r="F9" s="25">
        <f t="shared" si="4"/>
        <v>6.0900000000000001E-6</v>
      </c>
      <c r="G9" s="25">
        <f t="shared" si="4"/>
        <v>1.3999999999999999E-6</v>
      </c>
      <c r="H9" s="25">
        <f t="shared" si="2"/>
        <v>1.384E-5</v>
      </c>
      <c r="K9" s="24">
        <f t="shared" si="3"/>
        <v>8.9999999999999996E-7</v>
      </c>
      <c r="L9" s="24">
        <f t="shared" si="0"/>
        <v>5.4500000000000003E-6</v>
      </c>
      <c r="M9" s="24">
        <f t="shared" si="0"/>
        <v>6.0900000000000001E-6</v>
      </c>
      <c r="N9" s="24">
        <f t="shared" si="0"/>
        <v>1.3999999999999999E-6</v>
      </c>
      <c r="O9" s="24">
        <f t="shared" si="0"/>
        <v>1.384E-5</v>
      </c>
    </row>
    <row r="10" spans="2:17" x14ac:dyDescent="0.25">
      <c r="B10" s="58"/>
      <c r="C10" s="2" t="s">
        <v>33</v>
      </c>
      <c r="D10" s="25">
        <f t="shared" si="4"/>
        <v>8.9999999999999996E-7</v>
      </c>
      <c r="E10" s="25">
        <f t="shared" si="4"/>
        <v>5.4500000000000003E-6</v>
      </c>
      <c r="F10" s="25">
        <f t="shared" si="4"/>
        <v>6.0900000000000001E-6</v>
      </c>
      <c r="G10" s="25">
        <f t="shared" si="4"/>
        <v>1.3999999999999999E-6</v>
      </c>
      <c r="H10" s="25">
        <f t="shared" si="2"/>
        <v>1.384E-5</v>
      </c>
      <c r="K10" s="24">
        <f t="shared" si="3"/>
        <v>8.9999999999999996E-7</v>
      </c>
      <c r="L10" s="24">
        <f t="shared" si="0"/>
        <v>5.4500000000000003E-6</v>
      </c>
      <c r="M10" s="24">
        <f t="shared" si="0"/>
        <v>6.0900000000000001E-6</v>
      </c>
      <c r="N10" s="24">
        <f t="shared" si="0"/>
        <v>1.3999999999999999E-6</v>
      </c>
      <c r="O10" s="24">
        <f t="shared" si="0"/>
        <v>1.384E-5</v>
      </c>
    </row>
    <row r="11" spans="2:17" x14ac:dyDescent="0.25">
      <c r="B11" s="58"/>
      <c r="C11" s="2" t="s">
        <v>34</v>
      </c>
      <c r="D11" s="25">
        <f t="shared" si="4"/>
        <v>8.9999999999999996E-7</v>
      </c>
      <c r="E11" s="25">
        <f t="shared" si="4"/>
        <v>5.4500000000000003E-6</v>
      </c>
      <c r="F11" s="25">
        <f t="shared" si="4"/>
        <v>6.0900000000000001E-6</v>
      </c>
      <c r="G11" s="25">
        <f t="shared" si="4"/>
        <v>1.3999999999999999E-6</v>
      </c>
      <c r="H11" s="25">
        <f t="shared" si="2"/>
        <v>1.384E-5</v>
      </c>
      <c r="K11" s="24">
        <f t="shared" si="3"/>
        <v>8.9999999999999996E-7</v>
      </c>
      <c r="L11" s="24">
        <f t="shared" si="0"/>
        <v>5.4500000000000003E-6</v>
      </c>
      <c r="M11" s="24">
        <f t="shared" si="0"/>
        <v>6.0900000000000001E-6</v>
      </c>
      <c r="N11" s="24">
        <f t="shared" si="0"/>
        <v>1.3999999999999999E-6</v>
      </c>
      <c r="O11" s="24">
        <f t="shared" si="0"/>
        <v>1.384E-5</v>
      </c>
    </row>
    <row r="12" spans="2:17" x14ac:dyDescent="0.25">
      <c r="B12" s="58"/>
      <c r="C12" s="2" t="s">
        <v>35</v>
      </c>
      <c r="D12" s="25">
        <f t="shared" si="4"/>
        <v>8.9999999999999996E-7</v>
      </c>
      <c r="E12" s="25">
        <f t="shared" si="4"/>
        <v>5.4500000000000003E-6</v>
      </c>
      <c r="F12" s="25">
        <f t="shared" si="4"/>
        <v>6.0900000000000001E-6</v>
      </c>
      <c r="G12" s="25">
        <f t="shared" si="4"/>
        <v>1.3999999999999999E-6</v>
      </c>
      <c r="H12" s="25">
        <f t="shared" si="2"/>
        <v>1.384E-5</v>
      </c>
      <c r="K12" s="32">
        <f t="shared" si="3"/>
        <v>8.9999999999999996E-7</v>
      </c>
      <c r="L12" s="32">
        <f t="shared" si="0"/>
        <v>5.4500000000000003E-6</v>
      </c>
      <c r="M12" s="32">
        <f t="shared" si="0"/>
        <v>6.0900000000000001E-6</v>
      </c>
      <c r="N12" s="32">
        <f t="shared" si="0"/>
        <v>1.3999999999999999E-6</v>
      </c>
      <c r="O12" s="32">
        <f t="shared" si="0"/>
        <v>1.384E-5</v>
      </c>
    </row>
    <row r="13" spans="2:17" x14ac:dyDescent="0.25">
      <c r="B13" s="59"/>
      <c r="C13" s="6" t="s">
        <v>36</v>
      </c>
      <c r="D13" s="26">
        <f t="shared" si="4"/>
        <v>8.9999999999999996E-7</v>
      </c>
      <c r="E13" s="26">
        <f t="shared" si="4"/>
        <v>5.4500000000000003E-6</v>
      </c>
      <c r="F13" s="26">
        <f t="shared" si="4"/>
        <v>6.0900000000000001E-6</v>
      </c>
      <c r="G13" s="26">
        <f t="shared" si="4"/>
        <v>1.3999999999999999E-6</v>
      </c>
      <c r="H13" s="26">
        <f>SUM(D12:G12)</f>
        <v>1.384E-5</v>
      </c>
      <c r="K13" s="33">
        <f t="shared" si="3"/>
        <v>8.9999999999999996E-7</v>
      </c>
      <c r="L13" s="33">
        <f t="shared" si="0"/>
        <v>5.4500000000000003E-6</v>
      </c>
      <c r="M13" s="33">
        <f t="shared" si="0"/>
        <v>6.0900000000000001E-6</v>
      </c>
      <c r="N13" s="33">
        <f t="shared" si="0"/>
        <v>1.3999999999999999E-6</v>
      </c>
      <c r="O13" s="33">
        <f t="shared" si="0"/>
        <v>1.384E-5</v>
      </c>
    </row>
    <row r="14" spans="2:17" ht="15" customHeight="1" x14ac:dyDescent="0.25">
      <c r="B14" s="40" t="s">
        <v>9</v>
      </c>
      <c r="C14" s="9" t="s">
        <v>33</v>
      </c>
      <c r="D14" s="16">
        <f>D33</f>
        <v>4.9999999999999998E-8</v>
      </c>
      <c r="E14" s="16">
        <f t="shared" ref="E14:H14" si="5">E33</f>
        <v>8.0000000000000002E-8</v>
      </c>
      <c r="F14" s="16">
        <f t="shared" si="5"/>
        <v>4.0000000000000001E-8</v>
      </c>
      <c r="G14" s="16">
        <f t="shared" si="5"/>
        <v>2.9999999999999997E-8</v>
      </c>
      <c r="H14" s="16">
        <f t="shared" si="5"/>
        <v>2.0000000000000002E-7</v>
      </c>
      <c r="K14" s="21">
        <f t="shared" si="3"/>
        <v>4.9999999999999998E-8</v>
      </c>
      <c r="L14" s="21">
        <f t="shared" si="0"/>
        <v>8.0000000000000002E-8</v>
      </c>
      <c r="M14" s="21">
        <f t="shared" si="0"/>
        <v>4.0000000000000001E-8</v>
      </c>
      <c r="N14" s="21">
        <f t="shared" si="0"/>
        <v>2.9999999999999997E-8</v>
      </c>
      <c r="O14" s="21">
        <f t="shared" si="0"/>
        <v>2.0000000000000002E-7</v>
      </c>
      <c r="Q14" s="50" t="s">
        <v>40</v>
      </c>
    </row>
    <row r="15" spans="2:17" x14ac:dyDescent="0.25">
      <c r="B15" s="41"/>
      <c r="C15" s="2" t="s">
        <v>34</v>
      </c>
      <c r="D15" s="17">
        <f>D$14</f>
        <v>4.9999999999999998E-8</v>
      </c>
      <c r="E15" s="17">
        <f t="shared" ref="E15:H15" si="6">E$14</f>
        <v>8.0000000000000002E-8</v>
      </c>
      <c r="F15" s="17">
        <f t="shared" si="6"/>
        <v>4.0000000000000001E-8</v>
      </c>
      <c r="G15" s="17">
        <f t="shared" si="6"/>
        <v>2.9999999999999997E-8</v>
      </c>
      <c r="H15" s="17">
        <f t="shared" si="6"/>
        <v>2.0000000000000002E-7</v>
      </c>
      <c r="K15" s="37">
        <f t="shared" si="3"/>
        <v>4.9999999999999998E-8</v>
      </c>
      <c r="L15" s="37">
        <f t="shared" si="0"/>
        <v>8.0000000000000002E-8</v>
      </c>
      <c r="M15" s="37">
        <f t="shared" si="0"/>
        <v>4.0000000000000001E-8</v>
      </c>
      <c r="N15" s="37">
        <f t="shared" si="0"/>
        <v>2.9999999999999997E-8</v>
      </c>
      <c r="O15" s="37">
        <f t="shared" si="0"/>
        <v>2.0000000000000002E-7</v>
      </c>
      <c r="Q15" s="50"/>
    </row>
    <row r="16" spans="2:17" x14ac:dyDescent="0.25">
      <c r="B16" s="42"/>
      <c r="C16" s="6" t="s">
        <v>36</v>
      </c>
      <c r="D16" s="18">
        <f>D$14</f>
        <v>4.9999999999999998E-8</v>
      </c>
      <c r="E16" s="18">
        <f>E$14</f>
        <v>8.0000000000000002E-8</v>
      </c>
      <c r="F16" s="18">
        <f>F$14</f>
        <v>4.0000000000000001E-8</v>
      </c>
      <c r="G16" s="18">
        <f>G$14</f>
        <v>2.9999999999999997E-8</v>
      </c>
      <c r="H16" s="18">
        <f>H$14</f>
        <v>2.0000000000000002E-7</v>
      </c>
      <c r="K16" s="38">
        <f t="shared" si="3"/>
        <v>4.9999999999999998E-8</v>
      </c>
      <c r="L16" s="38">
        <f t="shared" si="0"/>
        <v>8.0000000000000002E-8</v>
      </c>
      <c r="M16" s="38">
        <f t="shared" si="0"/>
        <v>4.0000000000000001E-8</v>
      </c>
      <c r="N16" s="38">
        <f t="shared" si="0"/>
        <v>2.9999999999999997E-8</v>
      </c>
      <c r="O16" s="38">
        <f t="shared" si="0"/>
        <v>2.0000000000000002E-7</v>
      </c>
      <c r="Q16" s="50"/>
    </row>
    <row r="17" spans="2:17" x14ac:dyDescent="0.25">
      <c r="B17" s="41" t="s">
        <v>2</v>
      </c>
      <c r="C17" s="2" t="s">
        <v>33</v>
      </c>
      <c r="D17" s="17">
        <f t="shared" ref="D17:H19" si="7">D$14</f>
        <v>4.9999999999999998E-8</v>
      </c>
      <c r="E17" s="17">
        <f t="shared" si="7"/>
        <v>8.0000000000000002E-8</v>
      </c>
      <c r="F17" s="17">
        <f t="shared" si="7"/>
        <v>4.0000000000000001E-8</v>
      </c>
      <c r="G17" s="17">
        <f t="shared" si="7"/>
        <v>2.9999999999999997E-8</v>
      </c>
      <c r="H17" s="17">
        <f t="shared" si="7"/>
        <v>2.0000000000000002E-7</v>
      </c>
      <c r="K17" s="21">
        <f t="shared" si="3"/>
        <v>4.9999999999999998E-8</v>
      </c>
      <c r="L17" s="21">
        <f t="shared" si="0"/>
        <v>8.0000000000000002E-8</v>
      </c>
      <c r="M17" s="21">
        <f t="shared" si="0"/>
        <v>4.0000000000000001E-8</v>
      </c>
      <c r="N17" s="21">
        <f t="shared" si="0"/>
        <v>2.9999999999999997E-8</v>
      </c>
      <c r="O17" s="21">
        <f t="shared" si="0"/>
        <v>2.0000000000000002E-7</v>
      </c>
      <c r="Q17" s="50"/>
    </row>
    <row r="18" spans="2:17" x14ac:dyDescent="0.25">
      <c r="B18" s="41"/>
      <c r="C18" s="2" t="s">
        <v>34</v>
      </c>
      <c r="D18" s="17">
        <f t="shared" si="7"/>
        <v>4.9999999999999998E-8</v>
      </c>
      <c r="E18" s="17">
        <f t="shared" si="7"/>
        <v>8.0000000000000002E-8</v>
      </c>
      <c r="F18" s="17">
        <f t="shared" si="7"/>
        <v>4.0000000000000001E-8</v>
      </c>
      <c r="G18" s="17">
        <f t="shared" si="7"/>
        <v>2.9999999999999997E-8</v>
      </c>
      <c r="H18" s="17">
        <f t="shared" si="7"/>
        <v>2.0000000000000002E-7</v>
      </c>
      <c r="K18" s="37">
        <f t="shared" si="3"/>
        <v>4.9999999999999998E-8</v>
      </c>
      <c r="L18" s="37">
        <f t="shared" si="0"/>
        <v>8.0000000000000002E-8</v>
      </c>
      <c r="M18" s="37">
        <f t="shared" si="0"/>
        <v>4.0000000000000001E-8</v>
      </c>
      <c r="N18" s="37">
        <f t="shared" si="0"/>
        <v>2.9999999999999997E-8</v>
      </c>
      <c r="O18" s="37">
        <f t="shared" si="0"/>
        <v>2.0000000000000002E-7</v>
      </c>
      <c r="Q18" s="50"/>
    </row>
    <row r="19" spans="2:17" x14ac:dyDescent="0.25">
      <c r="B19" s="42"/>
      <c r="C19" s="6" t="s">
        <v>36</v>
      </c>
      <c r="D19" s="18">
        <f t="shared" si="7"/>
        <v>4.9999999999999998E-8</v>
      </c>
      <c r="E19" s="18">
        <f t="shared" si="7"/>
        <v>8.0000000000000002E-8</v>
      </c>
      <c r="F19" s="18">
        <f t="shared" si="7"/>
        <v>4.0000000000000001E-8</v>
      </c>
      <c r="G19" s="18">
        <f t="shared" si="7"/>
        <v>2.9999999999999997E-8</v>
      </c>
      <c r="H19" s="18">
        <f t="shared" si="7"/>
        <v>2.0000000000000002E-7</v>
      </c>
      <c r="K19" s="38">
        <f t="shared" si="3"/>
        <v>4.9999999999999998E-8</v>
      </c>
      <c r="L19" s="38">
        <f t="shared" si="0"/>
        <v>8.0000000000000002E-8</v>
      </c>
      <c r="M19" s="38">
        <f t="shared" si="0"/>
        <v>4.0000000000000001E-8</v>
      </c>
      <c r="N19" s="38">
        <f t="shared" si="0"/>
        <v>2.9999999999999997E-8</v>
      </c>
      <c r="O19" s="38">
        <f t="shared" si="0"/>
        <v>2.0000000000000002E-7</v>
      </c>
      <c r="Q19" s="50"/>
    </row>
    <row r="21" spans="2:17" ht="18.75" x14ac:dyDescent="0.3">
      <c r="B21" s="4" t="s">
        <v>45</v>
      </c>
    </row>
    <row r="22" spans="2:17" ht="4.5" customHeight="1" x14ac:dyDescent="0.3">
      <c r="B22" s="4"/>
    </row>
    <row r="23" spans="2:17" x14ac:dyDescent="0.25">
      <c r="B23" s="3" t="s">
        <v>0</v>
      </c>
      <c r="C23" s="44" t="s">
        <v>28</v>
      </c>
      <c r="D23" s="43" t="s">
        <v>27</v>
      </c>
      <c r="E23" s="43"/>
      <c r="F23" s="43"/>
      <c r="G23" s="43"/>
      <c r="H23" s="43"/>
      <c r="K23" s="39" t="s">
        <v>41</v>
      </c>
      <c r="L23" s="39"/>
      <c r="M23" s="39"/>
      <c r="N23" s="39"/>
      <c r="O23" s="39"/>
      <c r="Q23" s="49" t="s">
        <v>37</v>
      </c>
    </row>
    <row r="24" spans="2:17" x14ac:dyDescent="0.25">
      <c r="B24" s="8"/>
      <c r="C24" s="45"/>
      <c r="D24" s="7" t="s">
        <v>10</v>
      </c>
      <c r="E24" s="7" t="s">
        <v>11</v>
      </c>
      <c r="F24" s="7" t="s">
        <v>12</v>
      </c>
      <c r="G24" s="7" t="s">
        <v>13</v>
      </c>
      <c r="H24" s="7" t="s">
        <v>14</v>
      </c>
      <c r="K24" s="7" t="s">
        <v>10</v>
      </c>
      <c r="L24" s="7" t="s">
        <v>11</v>
      </c>
      <c r="M24" s="7" t="s">
        <v>12</v>
      </c>
      <c r="N24" s="7" t="s">
        <v>13</v>
      </c>
      <c r="O24" s="7" t="s">
        <v>14</v>
      </c>
      <c r="Q24" s="49"/>
    </row>
    <row r="25" spans="2:17" ht="15" customHeight="1" x14ac:dyDescent="0.25">
      <c r="B25" s="57" t="s">
        <v>26</v>
      </c>
      <c r="C25" s="9" t="s">
        <v>15</v>
      </c>
      <c r="D25" s="22">
        <v>8.9999999999999996E-7</v>
      </c>
      <c r="E25" s="22">
        <v>5.4500000000000003E-6</v>
      </c>
      <c r="F25" s="22">
        <v>6.0900000000000001E-6</v>
      </c>
      <c r="G25" s="22">
        <v>1.3999999999999999E-6</v>
      </c>
      <c r="H25" s="10">
        <f>SUM(D25:G25)</f>
        <v>1.384E-5</v>
      </c>
      <c r="K25" s="24">
        <f>D25</f>
        <v>8.9999999999999996E-7</v>
      </c>
      <c r="L25" s="24">
        <f t="shared" ref="L25:O40" si="8">E25</f>
        <v>5.4500000000000003E-6</v>
      </c>
      <c r="M25" s="24">
        <f t="shared" si="8"/>
        <v>6.0900000000000001E-6</v>
      </c>
      <c r="N25" s="24">
        <f t="shared" si="8"/>
        <v>1.3999999999999999E-6</v>
      </c>
      <c r="O25" s="24">
        <f t="shared" si="8"/>
        <v>1.384E-5</v>
      </c>
    </row>
    <row r="26" spans="2:17" x14ac:dyDescent="0.25">
      <c r="B26" s="58"/>
      <c r="C26" s="2" t="s">
        <v>30</v>
      </c>
      <c r="D26" s="25">
        <f>D$6</f>
        <v>8.9999999999999996E-7</v>
      </c>
      <c r="E26" s="25">
        <f t="shared" ref="E26:G26" si="9">E$6</f>
        <v>5.4500000000000003E-6</v>
      </c>
      <c r="F26" s="25">
        <f t="shared" si="9"/>
        <v>6.0900000000000001E-6</v>
      </c>
      <c r="G26" s="25">
        <f t="shared" si="9"/>
        <v>1.3999999999999999E-6</v>
      </c>
      <c r="H26" s="11">
        <f t="shared" ref="H26:H31" si="10">SUM(D26:G26)</f>
        <v>1.384E-5</v>
      </c>
      <c r="K26" s="24">
        <f t="shared" ref="K26:K42" si="11">D26</f>
        <v>8.9999999999999996E-7</v>
      </c>
      <c r="L26" s="24">
        <f t="shared" si="8"/>
        <v>5.4500000000000003E-6</v>
      </c>
      <c r="M26" s="24">
        <f t="shared" si="8"/>
        <v>6.0900000000000001E-6</v>
      </c>
      <c r="N26" s="24">
        <f t="shared" si="8"/>
        <v>1.3999999999999999E-6</v>
      </c>
      <c r="O26" s="24">
        <f t="shared" si="8"/>
        <v>1.384E-5</v>
      </c>
    </row>
    <row r="27" spans="2:17" x14ac:dyDescent="0.25">
      <c r="B27" s="58"/>
      <c r="C27" s="2" t="s">
        <v>31</v>
      </c>
      <c r="D27" s="25">
        <f t="shared" ref="D27:G32" si="12">D$6</f>
        <v>8.9999999999999996E-7</v>
      </c>
      <c r="E27" s="25">
        <f t="shared" si="12"/>
        <v>5.4500000000000003E-6</v>
      </c>
      <c r="F27" s="25">
        <f t="shared" si="12"/>
        <v>6.0900000000000001E-6</v>
      </c>
      <c r="G27" s="25">
        <f t="shared" si="12"/>
        <v>1.3999999999999999E-6</v>
      </c>
      <c r="H27" s="11">
        <f t="shared" si="10"/>
        <v>1.384E-5</v>
      </c>
      <c r="K27" s="24">
        <f t="shared" si="11"/>
        <v>8.9999999999999996E-7</v>
      </c>
      <c r="L27" s="24">
        <f t="shared" si="8"/>
        <v>5.4500000000000003E-6</v>
      </c>
      <c r="M27" s="24">
        <f t="shared" si="8"/>
        <v>6.0900000000000001E-6</v>
      </c>
      <c r="N27" s="24">
        <f t="shared" si="8"/>
        <v>1.3999999999999999E-6</v>
      </c>
      <c r="O27" s="24">
        <f t="shared" si="8"/>
        <v>1.384E-5</v>
      </c>
    </row>
    <row r="28" spans="2:17" x14ac:dyDescent="0.25">
      <c r="B28" s="58"/>
      <c r="C28" s="2" t="s">
        <v>32</v>
      </c>
      <c r="D28" s="25">
        <f t="shared" si="12"/>
        <v>8.9999999999999996E-7</v>
      </c>
      <c r="E28" s="25">
        <f t="shared" si="12"/>
        <v>5.4500000000000003E-6</v>
      </c>
      <c r="F28" s="25">
        <f t="shared" si="12"/>
        <v>6.0900000000000001E-6</v>
      </c>
      <c r="G28" s="25">
        <f t="shared" si="12"/>
        <v>1.3999999999999999E-6</v>
      </c>
      <c r="H28" s="11">
        <f t="shared" si="10"/>
        <v>1.384E-5</v>
      </c>
      <c r="K28" s="24">
        <f t="shared" si="11"/>
        <v>8.9999999999999996E-7</v>
      </c>
      <c r="L28" s="24">
        <f t="shared" si="8"/>
        <v>5.4500000000000003E-6</v>
      </c>
      <c r="M28" s="24">
        <f t="shared" si="8"/>
        <v>6.0900000000000001E-6</v>
      </c>
      <c r="N28" s="24">
        <f t="shared" si="8"/>
        <v>1.3999999999999999E-6</v>
      </c>
      <c r="O28" s="24">
        <f t="shared" si="8"/>
        <v>1.384E-5</v>
      </c>
    </row>
    <row r="29" spans="2:17" x14ac:dyDescent="0.25">
      <c r="B29" s="58"/>
      <c r="C29" s="2" t="s">
        <v>33</v>
      </c>
      <c r="D29" s="25">
        <f t="shared" si="12"/>
        <v>8.9999999999999996E-7</v>
      </c>
      <c r="E29" s="25">
        <f t="shared" si="12"/>
        <v>5.4500000000000003E-6</v>
      </c>
      <c r="F29" s="25">
        <f t="shared" si="12"/>
        <v>6.0900000000000001E-6</v>
      </c>
      <c r="G29" s="25">
        <f t="shared" si="12"/>
        <v>1.3999999999999999E-6</v>
      </c>
      <c r="H29" s="11">
        <f t="shared" si="10"/>
        <v>1.384E-5</v>
      </c>
      <c r="K29" s="24">
        <f t="shared" si="11"/>
        <v>8.9999999999999996E-7</v>
      </c>
      <c r="L29" s="24">
        <f t="shared" si="8"/>
        <v>5.4500000000000003E-6</v>
      </c>
      <c r="M29" s="24">
        <f t="shared" si="8"/>
        <v>6.0900000000000001E-6</v>
      </c>
      <c r="N29" s="24">
        <f t="shared" si="8"/>
        <v>1.3999999999999999E-6</v>
      </c>
      <c r="O29" s="24">
        <f t="shared" si="8"/>
        <v>1.384E-5</v>
      </c>
    </row>
    <row r="30" spans="2:17" x14ac:dyDescent="0.25">
      <c r="B30" s="58"/>
      <c r="C30" s="2" t="s">
        <v>34</v>
      </c>
      <c r="D30" s="25">
        <f t="shared" si="12"/>
        <v>8.9999999999999996E-7</v>
      </c>
      <c r="E30" s="25">
        <f t="shared" si="12"/>
        <v>5.4500000000000003E-6</v>
      </c>
      <c r="F30" s="25">
        <f t="shared" si="12"/>
        <v>6.0900000000000001E-6</v>
      </c>
      <c r="G30" s="25">
        <f t="shared" si="12"/>
        <v>1.3999999999999999E-6</v>
      </c>
      <c r="H30" s="11">
        <f t="shared" si="10"/>
        <v>1.384E-5</v>
      </c>
      <c r="K30" s="24">
        <f t="shared" si="11"/>
        <v>8.9999999999999996E-7</v>
      </c>
      <c r="L30" s="24">
        <f t="shared" si="8"/>
        <v>5.4500000000000003E-6</v>
      </c>
      <c r="M30" s="24">
        <f t="shared" si="8"/>
        <v>6.0900000000000001E-6</v>
      </c>
      <c r="N30" s="24">
        <f t="shared" si="8"/>
        <v>1.3999999999999999E-6</v>
      </c>
      <c r="O30" s="24">
        <f t="shared" si="8"/>
        <v>1.384E-5</v>
      </c>
    </row>
    <row r="31" spans="2:17" x14ac:dyDescent="0.25">
      <c r="B31" s="58"/>
      <c r="C31" s="2" t="s">
        <v>35</v>
      </c>
      <c r="D31" s="25">
        <f t="shared" si="12"/>
        <v>8.9999999999999996E-7</v>
      </c>
      <c r="E31" s="25">
        <f t="shared" si="12"/>
        <v>5.4500000000000003E-6</v>
      </c>
      <c r="F31" s="25">
        <f t="shared" si="12"/>
        <v>6.0900000000000001E-6</v>
      </c>
      <c r="G31" s="25">
        <f t="shared" si="12"/>
        <v>1.3999999999999999E-6</v>
      </c>
      <c r="H31" s="11">
        <f t="shared" si="10"/>
        <v>1.384E-5</v>
      </c>
      <c r="K31" s="24">
        <f t="shared" si="11"/>
        <v>8.9999999999999996E-7</v>
      </c>
      <c r="L31" s="24">
        <f t="shared" si="8"/>
        <v>5.4500000000000003E-6</v>
      </c>
      <c r="M31" s="24">
        <f t="shared" si="8"/>
        <v>6.0900000000000001E-6</v>
      </c>
      <c r="N31" s="24">
        <f t="shared" si="8"/>
        <v>1.3999999999999999E-6</v>
      </c>
      <c r="O31" s="24">
        <f t="shared" si="8"/>
        <v>1.384E-5</v>
      </c>
    </row>
    <row r="32" spans="2:17" x14ac:dyDescent="0.25">
      <c r="B32" s="59"/>
      <c r="C32" s="6" t="s">
        <v>36</v>
      </c>
      <c r="D32" s="26">
        <f t="shared" si="12"/>
        <v>8.9999999999999996E-7</v>
      </c>
      <c r="E32" s="26">
        <f t="shared" si="12"/>
        <v>5.4500000000000003E-6</v>
      </c>
      <c r="F32" s="26">
        <f t="shared" si="12"/>
        <v>6.0900000000000001E-6</v>
      </c>
      <c r="G32" s="26">
        <f t="shared" si="12"/>
        <v>1.3999999999999999E-6</v>
      </c>
      <c r="H32" s="12">
        <f>SUM(D31:G31)</f>
        <v>1.384E-5</v>
      </c>
      <c r="K32" s="33">
        <f t="shared" si="11"/>
        <v>8.9999999999999996E-7</v>
      </c>
      <c r="L32" s="33">
        <f t="shared" si="8"/>
        <v>5.4500000000000003E-6</v>
      </c>
      <c r="M32" s="33">
        <f t="shared" si="8"/>
        <v>6.0900000000000001E-6</v>
      </c>
      <c r="N32" s="33">
        <f t="shared" si="8"/>
        <v>1.3999999999999999E-6</v>
      </c>
      <c r="O32" s="33">
        <f t="shared" si="8"/>
        <v>1.384E-5</v>
      </c>
    </row>
    <row r="33" spans="2:17" ht="15" customHeight="1" x14ac:dyDescent="0.25">
      <c r="B33" s="40" t="s">
        <v>9</v>
      </c>
      <c r="C33" s="9" t="s">
        <v>33</v>
      </c>
      <c r="D33" s="16">
        <v>4.9999999999999998E-8</v>
      </c>
      <c r="E33" s="16">
        <v>8.0000000000000002E-8</v>
      </c>
      <c r="F33" s="16">
        <v>4.0000000000000001E-8</v>
      </c>
      <c r="G33" s="16">
        <v>2.9999999999999997E-8</v>
      </c>
      <c r="H33" s="16">
        <f>SUM(D33:G33)</f>
        <v>2.0000000000000002E-7</v>
      </c>
      <c r="K33" s="21">
        <f t="shared" si="11"/>
        <v>4.9999999999999998E-8</v>
      </c>
      <c r="L33" s="21">
        <f t="shared" si="8"/>
        <v>8.0000000000000002E-8</v>
      </c>
      <c r="M33" s="21">
        <f t="shared" si="8"/>
        <v>4.0000000000000001E-8</v>
      </c>
      <c r="N33" s="21">
        <f t="shared" si="8"/>
        <v>2.9999999999999997E-8</v>
      </c>
      <c r="O33" s="21">
        <f t="shared" si="8"/>
        <v>2.0000000000000002E-7</v>
      </c>
      <c r="Q33" s="50" t="s">
        <v>38</v>
      </c>
    </row>
    <row r="34" spans="2:17" x14ac:dyDescent="0.25">
      <c r="B34" s="41"/>
      <c r="C34" s="2" t="s">
        <v>34</v>
      </c>
      <c r="D34" s="17">
        <f>D$33</f>
        <v>4.9999999999999998E-8</v>
      </c>
      <c r="E34" s="17">
        <f t="shared" ref="E34:H34" si="13">E$33</f>
        <v>8.0000000000000002E-8</v>
      </c>
      <c r="F34" s="17">
        <f t="shared" si="13"/>
        <v>4.0000000000000001E-8</v>
      </c>
      <c r="G34" s="17">
        <f t="shared" si="13"/>
        <v>2.9999999999999997E-8</v>
      </c>
      <c r="H34" s="17">
        <f t="shared" si="13"/>
        <v>2.0000000000000002E-7</v>
      </c>
      <c r="K34" s="37">
        <f t="shared" si="11"/>
        <v>4.9999999999999998E-8</v>
      </c>
      <c r="L34" s="37">
        <f t="shared" si="8"/>
        <v>8.0000000000000002E-8</v>
      </c>
      <c r="M34" s="37">
        <f t="shared" si="8"/>
        <v>4.0000000000000001E-8</v>
      </c>
      <c r="N34" s="37">
        <f t="shared" si="8"/>
        <v>2.9999999999999997E-8</v>
      </c>
      <c r="O34" s="37">
        <f t="shared" si="8"/>
        <v>2.0000000000000002E-7</v>
      </c>
      <c r="Q34" s="50"/>
    </row>
    <row r="35" spans="2:17" x14ac:dyDescent="0.25">
      <c r="B35" s="42"/>
      <c r="C35" s="6" t="s">
        <v>36</v>
      </c>
      <c r="D35" s="18">
        <f t="shared" ref="D35:H38" si="14">D$33</f>
        <v>4.9999999999999998E-8</v>
      </c>
      <c r="E35" s="18">
        <f t="shared" si="14"/>
        <v>8.0000000000000002E-8</v>
      </c>
      <c r="F35" s="18">
        <f t="shared" si="14"/>
        <v>4.0000000000000001E-8</v>
      </c>
      <c r="G35" s="18">
        <f t="shared" si="14"/>
        <v>2.9999999999999997E-8</v>
      </c>
      <c r="H35" s="18">
        <f t="shared" si="14"/>
        <v>2.0000000000000002E-7</v>
      </c>
      <c r="K35" s="38">
        <f t="shared" si="11"/>
        <v>4.9999999999999998E-8</v>
      </c>
      <c r="L35" s="38">
        <f t="shared" si="8"/>
        <v>8.0000000000000002E-8</v>
      </c>
      <c r="M35" s="38">
        <f t="shared" si="8"/>
        <v>4.0000000000000001E-8</v>
      </c>
      <c r="N35" s="38">
        <f t="shared" si="8"/>
        <v>2.9999999999999997E-8</v>
      </c>
      <c r="O35" s="38">
        <f t="shared" si="8"/>
        <v>2.0000000000000002E-7</v>
      </c>
      <c r="Q35" s="50"/>
    </row>
    <row r="36" spans="2:17" x14ac:dyDescent="0.25">
      <c r="B36" s="41" t="s">
        <v>2</v>
      </c>
      <c r="C36" s="2" t="s">
        <v>33</v>
      </c>
      <c r="D36" s="17">
        <f t="shared" si="14"/>
        <v>4.9999999999999998E-8</v>
      </c>
      <c r="E36" s="17">
        <f t="shared" si="14"/>
        <v>8.0000000000000002E-8</v>
      </c>
      <c r="F36" s="17">
        <f t="shared" si="14"/>
        <v>4.0000000000000001E-8</v>
      </c>
      <c r="G36" s="17">
        <f t="shared" si="14"/>
        <v>2.9999999999999997E-8</v>
      </c>
      <c r="H36" s="17">
        <f t="shared" si="14"/>
        <v>2.0000000000000002E-7</v>
      </c>
      <c r="K36" s="21">
        <f t="shared" si="11"/>
        <v>4.9999999999999998E-8</v>
      </c>
      <c r="L36" s="21">
        <f t="shared" si="8"/>
        <v>8.0000000000000002E-8</v>
      </c>
      <c r="M36" s="21">
        <f t="shared" si="8"/>
        <v>4.0000000000000001E-8</v>
      </c>
      <c r="N36" s="21">
        <f t="shared" si="8"/>
        <v>2.9999999999999997E-8</v>
      </c>
      <c r="O36" s="21">
        <f t="shared" si="8"/>
        <v>2.0000000000000002E-7</v>
      </c>
      <c r="Q36" s="50"/>
    </row>
    <row r="37" spans="2:17" x14ac:dyDescent="0.25">
      <c r="B37" s="41"/>
      <c r="C37" s="2" t="s">
        <v>34</v>
      </c>
      <c r="D37" s="17">
        <f t="shared" si="14"/>
        <v>4.9999999999999998E-8</v>
      </c>
      <c r="E37" s="17">
        <f t="shared" si="14"/>
        <v>8.0000000000000002E-8</v>
      </c>
      <c r="F37" s="17">
        <f t="shared" si="14"/>
        <v>4.0000000000000001E-8</v>
      </c>
      <c r="G37" s="17">
        <f t="shared" si="14"/>
        <v>2.9999999999999997E-8</v>
      </c>
      <c r="H37" s="17">
        <f t="shared" si="14"/>
        <v>2.0000000000000002E-7</v>
      </c>
      <c r="K37" s="37">
        <f t="shared" si="11"/>
        <v>4.9999999999999998E-8</v>
      </c>
      <c r="L37" s="37">
        <f t="shared" si="8"/>
        <v>8.0000000000000002E-8</v>
      </c>
      <c r="M37" s="37">
        <f t="shared" si="8"/>
        <v>4.0000000000000001E-8</v>
      </c>
      <c r="N37" s="37">
        <f t="shared" si="8"/>
        <v>2.9999999999999997E-8</v>
      </c>
      <c r="O37" s="37">
        <f t="shared" si="8"/>
        <v>2.0000000000000002E-7</v>
      </c>
      <c r="Q37" s="50"/>
    </row>
    <row r="38" spans="2:17" x14ac:dyDescent="0.25">
      <c r="B38" s="42"/>
      <c r="C38" s="2" t="s">
        <v>36</v>
      </c>
      <c r="D38" s="17">
        <f t="shared" si="14"/>
        <v>4.9999999999999998E-8</v>
      </c>
      <c r="E38" s="17">
        <f t="shared" si="14"/>
        <v>8.0000000000000002E-8</v>
      </c>
      <c r="F38" s="17">
        <f t="shared" si="14"/>
        <v>4.0000000000000001E-8</v>
      </c>
      <c r="G38" s="17">
        <f t="shared" si="14"/>
        <v>2.9999999999999997E-8</v>
      </c>
      <c r="H38" s="17">
        <f t="shared" si="14"/>
        <v>2.0000000000000002E-7</v>
      </c>
      <c r="K38" s="38">
        <f t="shared" si="11"/>
        <v>4.9999999999999998E-8</v>
      </c>
      <c r="L38" s="38">
        <f t="shared" si="8"/>
        <v>8.0000000000000002E-8</v>
      </c>
      <c r="M38" s="38">
        <f t="shared" si="8"/>
        <v>4.0000000000000001E-8</v>
      </c>
      <c r="N38" s="38">
        <f t="shared" si="8"/>
        <v>2.9999999999999997E-8</v>
      </c>
      <c r="O38" s="38">
        <f t="shared" si="8"/>
        <v>2.0000000000000002E-7</v>
      </c>
      <c r="Q38" s="50"/>
    </row>
    <row r="39" spans="2:17" ht="15" customHeight="1" x14ac:dyDescent="0.25">
      <c r="B39" s="40" t="s">
        <v>29</v>
      </c>
      <c r="C39" s="9" t="s">
        <v>15</v>
      </c>
      <c r="D39" s="16">
        <f>D25</f>
        <v>8.9999999999999996E-7</v>
      </c>
      <c r="E39" s="16">
        <f t="shared" ref="E39:H39" si="15">E25</f>
        <v>5.4500000000000003E-6</v>
      </c>
      <c r="F39" s="16">
        <f t="shared" si="15"/>
        <v>6.0900000000000001E-6</v>
      </c>
      <c r="G39" s="16">
        <f t="shared" si="15"/>
        <v>1.3999999999999999E-6</v>
      </c>
      <c r="H39" s="16">
        <f t="shared" si="15"/>
        <v>1.384E-5</v>
      </c>
      <c r="K39" s="21">
        <f t="shared" si="11"/>
        <v>8.9999999999999996E-7</v>
      </c>
      <c r="L39" s="21">
        <f t="shared" si="8"/>
        <v>5.4500000000000003E-6</v>
      </c>
      <c r="M39" s="21">
        <f t="shared" si="8"/>
        <v>6.0900000000000001E-6</v>
      </c>
      <c r="N39" s="21">
        <f t="shared" si="8"/>
        <v>1.3999999999999999E-6</v>
      </c>
      <c r="O39" s="21">
        <f t="shared" si="8"/>
        <v>1.384E-5</v>
      </c>
      <c r="Q39" s="54" t="s">
        <v>39</v>
      </c>
    </row>
    <row r="40" spans="2:17" x14ac:dyDescent="0.25">
      <c r="B40" s="41"/>
      <c r="C40" s="2" t="s">
        <v>30</v>
      </c>
      <c r="D40" s="17">
        <f>D$6</f>
        <v>8.9999999999999996E-7</v>
      </c>
      <c r="E40" s="17">
        <f t="shared" ref="E40:G40" si="16">E$6</f>
        <v>5.4500000000000003E-6</v>
      </c>
      <c r="F40" s="17">
        <f t="shared" si="16"/>
        <v>6.0900000000000001E-6</v>
      </c>
      <c r="G40" s="17">
        <f t="shared" si="16"/>
        <v>1.3999999999999999E-6</v>
      </c>
      <c r="H40" s="17">
        <f t="shared" ref="H40:H42" si="17">SUM(D40:G40)</f>
        <v>1.384E-5</v>
      </c>
      <c r="K40" s="21">
        <f t="shared" si="11"/>
        <v>8.9999999999999996E-7</v>
      </c>
      <c r="L40" s="21">
        <f t="shared" si="8"/>
        <v>5.4500000000000003E-6</v>
      </c>
      <c r="M40" s="21">
        <f t="shared" si="8"/>
        <v>6.0900000000000001E-6</v>
      </c>
      <c r="N40" s="21">
        <f t="shared" si="8"/>
        <v>1.3999999999999999E-6</v>
      </c>
      <c r="O40" s="21">
        <f t="shared" si="8"/>
        <v>1.384E-5</v>
      </c>
      <c r="Q40" s="55"/>
    </row>
    <row r="41" spans="2:17" x14ac:dyDescent="0.25">
      <c r="B41" s="41"/>
      <c r="C41" s="2" t="s">
        <v>31</v>
      </c>
      <c r="D41" s="17">
        <f t="shared" ref="D41:G42" si="18">D$6</f>
        <v>8.9999999999999996E-7</v>
      </c>
      <c r="E41" s="17">
        <f t="shared" si="18"/>
        <v>5.4500000000000003E-6</v>
      </c>
      <c r="F41" s="17">
        <f t="shared" si="18"/>
        <v>6.0900000000000001E-6</v>
      </c>
      <c r="G41" s="17">
        <f t="shared" si="18"/>
        <v>1.3999999999999999E-6</v>
      </c>
      <c r="H41" s="17">
        <f t="shared" si="17"/>
        <v>1.384E-5</v>
      </c>
      <c r="K41" s="37">
        <f t="shared" si="11"/>
        <v>8.9999999999999996E-7</v>
      </c>
      <c r="L41" s="37">
        <f t="shared" ref="L41:L42" si="19">E41</f>
        <v>5.4500000000000003E-6</v>
      </c>
      <c r="M41" s="37">
        <f t="shared" ref="M41:M42" si="20">F41</f>
        <v>6.0900000000000001E-6</v>
      </c>
      <c r="N41" s="37">
        <f t="shared" ref="N41:N42" si="21">G41</f>
        <v>1.3999999999999999E-6</v>
      </c>
      <c r="O41" s="37">
        <f t="shared" ref="O41:O42" si="22">H41</f>
        <v>1.384E-5</v>
      </c>
      <c r="Q41" s="55"/>
    </row>
    <row r="42" spans="2:17" x14ac:dyDescent="0.25">
      <c r="B42" s="42"/>
      <c r="C42" s="6" t="s">
        <v>32</v>
      </c>
      <c r="D42" s="18">
        <f t="shared" si="18"/>
        <v>8.9999999999999996E-7</v>
      </c>
      <c r="E42" s="18">
        <f t="shared" si="18"/>
        <v>5.4500000000000003E-6</v>
      </c>
      <c r="F42" s="18">
        <f t="shared" si="18"/>
        <v>6.0900000000000001E-6</v>
      </c>
      <c r="G42" s="18">
        <f t="shared" si="18"/>
        <v>1.3999999999999999E-6</v>
      </c>
      <c r="H42" s="18">
        <f t="shared" si="17"/>
        <v>1.384E-5</v>
      </c>
      <c r="K42" s="38">
        <f t="shared" si="11"/>
        <v>8.9999999999999996E-7</v>
      </c>
      <c r="L42" s="38">
        <f t="shared" si="19"/>
        <v>5.4500000000000003E-6</v>
      </c>
      <c r="M42" s="38">
        <f t="shared" si="20"/>
        <v>6.0900000000000001E-6</v>
      </c>
      <c r="N42" s="38">
        <f t="shared" si="21"/>
        <v>1.3999999999999999E-6</v>
      </c>
      <c r="O42" s="38">
        <f t="shared" si="22"/>
        <v>1.384E-5</v>
      </c>
      <c r="Q42" s="56"/>
    </row>
  </sheetData>
  <mergeCells count="18">
    <mergeCell ref="C4:C5"/>
    <mergeCell ref="D4:H4"/>
    <mergeCell ref="K4:O4"/>
    <mergeCell ref="K23:O23"/>
    <mergeCell ref="B39:B42"/>
    <mergeCell ref="B17:B19"/>
    <mergeCell ref="B6:B13"/>
    <mergeCell ref="C23:C24"/>
    <mergeCell ref="D23:H23"/>
    <mergeCell ref="B14:B16"/>
    <mergeCell ref="B25:B32"/>
    <mergeCell ref="B33:B35"/>
    <mergeCell ref="B36:B38"/>
    <mergeCell ref="Q4:Q5"/>
    <mergeCell ref="Q14:Q19"/>
    <mergeCell ref="Q23:Q24"/>
    <mergeCell ref="Q33:Q38"/>
    <mergeCell ref="Q39:Q4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32F4-8292-46C2-8F63-8ECA13F2DD5B}">
  <sheetPr>
    <tabColor rgb="FF92D050"/>
  </sheetPr>
  <dimension ref="B2:N22"/>
  <sheetViews>
    <sheetView showGridLines="0" workbookViewId="0">
      <selection activeCell="L27" sqref="L27"/>
    </sheetView>
  </sheetViews>
  <sheetFormatPr baseColWidth="10" defaultRowHeight="15" x14ac:dyDescent="0.25"/>
  <cols>
    <col min="1" max="1" width="3.85546875" customWidth="1"/>
    <col min="2" max="2" width="11.85546875" bestFit="1" customWidth="1"/>
    <col min="3" max="3" width="19.7109375" bestFit="1" customWidth="1"/>
    <col min="4" max="4" width="8.28515625" bestFit="1" customWidth="1"/>
    <col min="9" max="9" width="2.5703125" customWidth="1"/>
    <col min="10" max="14" width="12.5703125" bestFit="1" customWidth="1"/>
  </cols>
  <sheetData>
    <row r="2" spans="2:14" ht="18.75" x14ac:dyDescent="0.3">
      <c r="B2" s="4" t="s">
        <v>46</v>
      </c>
    </row>
    <row r="3" spans="2:14" ht="4.5" customHeight="1" x14ac:dyDescent="0.3">
      <c r="B3" s="4"/>
    </row>
    <row r="4" spans="2:14" x14ac:dyDescent="0.25">
      <c r="B4" s="3" t="s">
        <v>0</v>
      </c>
      <c r="C4" s="44" t="s">
        <v>28</v>
      </c>
      <c r="D4" s="43" t="s">
        <v>27</v>
      </c>
      <c r="E4" s="43"/>
      <c r="F4" s="43"/>
      <c r="G4" s="43"/>
      <c r="H4" s="43"/>
      <c r="J4" s="39" t="s">
        <v>41</v>
      </c>
      <c r="K4" s="39"/>
      <c r="L4" s="39"/>
      <c r="M4" s="39"/>
      <c r="N4" s="39"/>
    </row>
    <row r="5" spans="2:14" x14ac:dyDescent="0.25">
      <c r="B5" s="8"/>
      <c r="C5" s="45"/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</row>
    <row r="6" spans="2:14" x14ac:dyDescent="0.25">
      <c r="B6" s="40" t="s">
        <v>25</v>
      </c>
      <c r="C6" s="9" t="s">
        <v>15</v>
      </c>
      <c r="D6" s="22">
        <v>3.2000000000000001E-7</v>
      </c>
      <c r="E6" s="22">
        <v>3.5999999999999999E-7</v>
      </c>
      <c r="F6" s="22">
        <v>2.6E-7</v>
      </c>
      <c r="G6" s="22">
        <v>3.9000000000000002E-7</v>
      </c>
      <c r="H6" s="22">
        <f>SUM(D6:G6)</f>
        <v>1.3300000000000002E-6</v>
      </c>
      <c r="I6" s="23"/>
      <c r="J6" s="24">
        <f>D6</f>
        <v>3.2000000000000001E-7</v>
      </c>
      <c r="K6" s="24">
        <f t="shared" ref="K6:N11" si="0">E6</f>
        <v>3.5999999999999999E-7</v>
      </c>
      <c r="L6" s="24">
        <f t="shared" si="0"/>
        <v>2.6E-7</v>
      </c>
      <c r="M6" s="24">
        <f t="shared" si="0"/>
        <v>3.9000000000000002E-7</v>
      </c>
      <c r="N6" s="24">
        <f t="shared" si="0"/>
        <v>1.3300000000000002E-6</v>
      </c>
    </row>
    <row r="7" spans="2:14" x14ac:dyDescent="0.25">
      <c r="B7" s="41"/>
      <c r="C7" s="2" t="s">
        <v>16</v>
      </c>
      <c r="D7" s="25">
        <v>3.2000000000000001E-7</v>
      </c>
      <c r="E7" s="25">
        <v>3.5999999999999999E-7</v>
      </c>
      <c r="F7" s="25">
        <v>2.6E-7</v>
      </c>
      <c r="G7" s="25">
        <v>3.9000000000000002E-7</v>
      </c>
      <c r="H7" s="25">
        <f t="shared" ref="H7:H11" si="1">SUM(D7:G7)</f>
        <v>1.3300000000000002E-6</v>
      </c>
      <c r="I7" s="23"/>
      <c r="J7" s="24">
        <f t="shared" ref="J7:J11" si="2">D7</f>
        <v>3.2000000000000001E-7</v>
      </c>
      <c r="K7" s="24">
        <f t="shared" si="0"/>
        <v>3.5999999999999999E-7</v>
      </c>
      <c r="L7" s="24">
        <f t="shared" si="0"/>
        <v>2.6E-7</v>
      </c>
      <c r="M7" s="24">
        <f t="shared" si="0"/>
        <v>3.9000000000000002E-7</v>
      </c>
      <c r="N7" s="24">
        <f t="shared" si="0"/>
        <v>1.3300000000000002E-6</v>
      </c>
    </row>
    <row r="8" spans="2:14" x14ac:dyDescent="0.25">
      <c r="B8" s="41"/>
      <c r="C8" s="2" t="s">
        <v>17</v>
      </c>
      <c r="D8" s="25">
        <v>3.2000000000000001E-7</v>
      </c>
      <c r="E8" s="25">
        <f t="shared" ref="E8:G8" si="3">E$7</f>
        <v>3.5999999999999999E-7</v>
      </c>
      <c r="F8" s="25">
        <f t="shared" si="3"/>
        <v>2.6E-7</v>
      </c>
      <c r="G8" s="25">
        <f t="shared" si="3"/>
        <v>3.9000000000000002E-7</v>
      </c>
      <c r="H8" s="25">
        <f t="shared" si="1"/>
        <v>1.3300000000000002E-6</v>
      </c>
      <c r="I8" s="23"/>
      <c r="J8" s="24">
        <f t="shared" si="2"/>
        <v>3.2000000000000001E-7</v>
      </c>
      <c r="K8" s="24">
        <f t="shared" si="0"/>
        <v>3.5999999999999999E-7</v>
      </c>
      <c r="L8" s="24">
        <f t="shared" si="0"/>
        <v>2.6E-7</v>
      </c>
      <c r="M8" s="24">
        <f t="shared" si="0"/>
        <v>3.9000000000000002E-7</v>
      </c>
      <c r="N8" s="24">
        <f t="shared" si="0"/>
        <v>1.3300000000000002E-6</v>
      </c>
    </row>
    <row r="9" spans="2:14" x14ac:dyDescent="0.25">
      <c r="B9" s="41"/>
      <c r="C9" s="2" t="s">
        <v>18</v>
      </c>
      <c r="D9" s="25">
        <v>3.2000000000000001E-7</v>
      </c>
      <c r="E9" s="25">
        <f t="shared" ref="E9:G11" si="4">E$7</f>
        <v>3.5999999999999999E-7</v>
      </c>
      <c r="F9" s="25">
        <f t="shared" si="4"/>
        <v>2.6E-7</v>
      </c>
      <c r="G9" s="25">
        <f t="shared" si="4"/>
        <v>3.9000000000000002E-7</v>
      </c>
      <c r="H9" s="25">
        <f t="shared" si="1"/>
        <v>1.3300000000000002E-6</v>
      </c>
      <c r="I9" s="23"/>
      <c r="J9" s="24">
        <f t="shared" si="2"/>
        <v>3.2000000000000001E-7</v>
      </c>
      <c r="K9" s="24">
        <f t="shared" si="0"/>
        <v>3.5999999999999999E-7</v>
      </c>
      <c r="L9" s="24">
        <f t="shared" si="0"/>
        <v>2.6E-7</v>
      </c>
      <c r="M9" s="24">
        <f t="shared" si="0"/>
        <v>3.9000000000000002E-7</v>
      </c>
      <c r="N9" s="24">
        <f t="shared" si="0"/>
        <v>1.3300000000000002E-6</v>
      </c>
    </row>
    <row r="10" spans="2:14" x14ac:dyDescent="0.25">
      <c r="B10" s="41"/>
      <c r="C10" s="2" t="s">
        <v>19</v>
      </c>
      <c r="D10" s="25">
        <v>3.2000000000000001E-7</v>
      </c>
      <c r="E10" s="25">
        <f t="shared" si="4"/>
        <v>3.5999999999999999E-7</v>
      </c>
      <c r="F10" s="25">
        <f t="shared" si="4"/>
        <v>2.6E-7</v>
      </c>
      <c r="G10" s="25">
        <f t="shared" si="4"/>
        <v>3.9000000000000002E-7</v>
      </c>
      <c r="H10" s="25">
        <f t="shared" si="1"/>
        <v>1.3300000000000002E-6</v>
      </c>
      <c r="I10" s="23"/>
      <c r="J10" s="24">
        <f t="shared" si="2"/>
        <v>3.2000000000000001E-7</v>
      </c>
      <c r="K10" s="24">
        <f t="shared" si="0"/>
        <v>3.5999999999999999E-7</v>
      </c>
      <c r="L10" s="24">
        <f t="shared" si="0"/>
        <v>2.6E-7</v>
      </c>
      <c r="M10" s="24">
        <f t="shared" si="0"/>
        <v>3.9000000000000002E-7</v>
      </c>
      <c r="N10" s="24">
        <f t="shared" si="0"/>
        <v>1.3300000000000002E-6</v>
      </c>
    </row>
    <row r="11" spans="2:14" x14ac:dyDescent="0.25">
      <c r="B11" s="42"/>
      <c r="C11" s="6" t="s">
        <v>20</v>
      </c>
      <c r="D11" s="26">
        <v>3.2000000000000001E-7</v>
      </c>
      <c r="E11" s="26">
        <f t="shared" si="4"/>
        <v>3.5999999999999999E-7</v>
      </c>
      <c r="F11" s="26">
        <f t="shared" si="4"/>
        <v>2.6E-7</v>
      </c>
      <c r="G11" s="26">
        <f t="shared" si="4"/>
        <v>3.9000000000000002E-7</v>
      </c>
      <c r="H11" s="26">
        <f t="shared" si="1"/>
        <v>1.3300000000000002E-6</v>
      </c>
      <c r="I11" s="23"/>
      <c r="J11" s="33">
        <f t="shared" si="2"/>
        <v>3.2000000000000001E-7</v>
      </c>
      <c r="K11" s="33">
        <f t="shared" si="0"/>
        <v>3.5999999999999999E-7</v>
      </c>
      <c r="L11" s="33">
        <f t="shared" si="0"/>
        <v>2.6E-7</v>
      </c>
      <c r="M11" s="33">
        <f t="shared" si="0"/>
        <v>3.9000000000000002E-7</v>
      </c>
      <c r="N11" s="33">
        <f t="shared" si="0"/>
        <v>1.3300000000000002E-6</v>
      </c>
    </row>
    <row r="12" spans="2:14" x14ac:dyDescent="0.25">
      <c r="J12" s="19"/>
      <c r="K12" s="19"/>
      <c r="L12" s="19"/>
      <c r="M12" s="19"/>
      <c r="N12" s="19"/>
    </row>
    <row r="13" spans="2:14" ht="18.75" x14ac:dyDescent="0.3">
      <c r="B13" s="4" t="s">
        <v>47</v>
      </c>
      <c r="J13" s="19"/>
      <c r="K13" s="19"/>
      <c r="L13" s="19"/>
      <c r="M13" s="19"/>
      <c r="N13" s="19"/>
    </row>
    <row r="14" spans="2:14" ht="4.5" customHeight="1" x14ac:dyDescent="0.3">
      <c r="B14" s="4"/>
      <c r="J14" s="19"/>
      <c r="K14" s="19"/>
      <c r="L14" s="19"/>
      <c r="M14" s="19"/>
      <c r="N14" s="19"/>
    </row>
    <row r="15" spans="2:14" x14ac:dyDescent="0.25">
      <c r="B15" s="3" t="s">
        <v>0</v>
      </c>
      <c r="C15" s="44" t="s">
        <v>28</v>
      </c>
      <c r="D15" s="43" t="s">
        <v>27</v>
      </c>
      <c r="E15" s="43"/>
      <c r="F15" s="43"/>
      <c r="G15" s="43"/>
      <c r="H15" s="43"/>
      <c r="J15" s="60" t="s">
        <v>41</v>
      </c>
      <c r="K15" s="60"/>
      <c r="L15" s="60"/>
      <c r="M15" s="60"/>
      <c r="N15" s="60"/>
    </row>
    <row r="16" spans="2:14" x14ac:dyDescent="0.25">
      <c r="B16" s="8"/>
      <c r="C16" s="45"/>
      <c r="D16" s="7" t="s">
        <v>10</v>
      </c>
      <c r="E16" s="7" t="s">
        <v>11</v>
      </c>
      <c r="F16" s="7" t="s">
        <v>12</v>
      </c>
      <c r="G16" s="7" t="s">
        <v>13</v>
      </c>
      <c r="H16" s="7" t="s">
        <v>14</v>
      </c>
      <c r="J16" s="20" t="s">
        <v>10</v>
      </c>
      <c r="K16" s="20" t="s">
        <v>11</v>
      </c>
      <c r="L16" s="20" t="s">
        <v>12</v>
      </c>
      <c r="M16" s="20" t="s">
        <v>13</v>
      </c>
      <c r="N16" s="20" t="s">
        <v>14</v>
      </c>
    </row>
    <row r="17" spans="2:14" x14ac:dyDescent="0.25">
      <c r="B17" s="40" t="s">
        <v>25</v>
      </c>
      <c r="C17" s="9" t="s">
        <v>15</v>
      </c>
      <c r="D17" s="22">
        <v>9.5999999999999999E-8</v>
      </c>
      <c r="E17" s="22">
        <v>1.7599999999999999E-7</v>
      </c>
      <c r="F17" s="22">
        <v>5.9999999999999995E-8</v>
      </c>
      <c r="G17" s="22">
        <v>2.0599999999999999E-7</v>
      </c>
      <c r="H17" s="22">
        <f>SUM(D17:G17)</f>
        <v>5.3799999999999997E-7</v>
      </c>
      <c r="I17" s="23"/>
      <c r="J17" s="24">
        <f>D17</f>
        <v>9.5999999999999999E-8</v>
      </c>
      <c r="K17" s="24">
        <f t="shared" ref="K17:N22" si="5">E17</f>
        <v>1.7599999999999999E-7</v>
      </c>
      <c r="L17" s="24">
        <f t="shared" si="5"/>
        <v>5.9999999999999995E-8</v>
      </c>
      <c r="M17" s="24">
        <f t="shared" si="5"/>
        <v>2.0599999999999999E-7</v>
      </c>
      <c r="N17" s="24">
        <f t="shared" si="5"/>
        <v>5.3799999999999997E-7</v>
      </c>
    </row>
    <row r="18" spans="2:14" x14ac:dyDescent="0.25">
      <c r="B18" s="41"/>
      <c r="C18" s="2" t="s">
        <v>16</v>
      </c>
      <c r="D18" s="25">
        <v>6.4000000000000004E-8</v>
      </c>
      <c r="E18" s="25">
        <v>7.1999999999999996E-8</v>
      </c>
      <c r="F18" s="25">
        <v>5.2000000000000002E-8</v>
      </c>
      <c r="G18" s="25">
        <v>7.7999999999999997E-8</v>
      </c>
      <c r="H18" s="25">
        <f t="shared" ref="H18:H22" si="6">SUM(D18:G18)</f>
        <v>2.6599999999999997E-7</v>
      </c>
      <c r="I18" s="23"/>
      <c r="J18" s="24">
        <f t="shared" ref="J18:J22" si="7">D18</f>
        <v>6.4000000000000004E-8</v>
      </c>
      <c r="K18" s="24">
        <f t="shared" si="5"/>
        <v>7.1999999999999996E-8</v>
      </c>
      <c r="L18" s="24">
        <f t="shared" si="5"/>
        <v>5.2000000000000002E-8</v>
      </c>
      <c r="M18" s="24">
        <f t="shared" si="5"/>
        <v>7.7999999999999997E-8</v>
      </c>
      <c r="N18" s="24">
        <f t="shared" si="5"/>
        <v>2.6599999999999997E-7</v>
      </c>
    </row>
    <row r="19" spans="2:14" x14ac:dyDescent="0.25">
      <c r="B19" s="41"/>
      <c r="C19" s="2" t="s">
        <v>17</v>
      </c>
      <c r="D19" s="25">
        <v>6.4000000000000004E-8</v>
      </c>
      <c r="E19" s="25">
        <v>7.1999999999999996E-8</v>
      </c>
      <c r="F19" s="25">
        <v>5.2000000000000002E-8</v>
      </c>
      <c r="G19" s="25">
        <v>7.7999999999999997E-8</v>
      </c>
      <c r="H19" s="25">
        <f t="shared" si="6"/>
        <v>2.6599999999999997E-7</v>
      </c>
      <c r="I19" s="23"/>
      <c r="J19" s="24">
        <f t="shared" si="7"/>
        <v>6.4000000000000004E-8</v>
      </c>
      <c r="K19" s="24">
        <f t="shared" si="5"/>
        <v>7.1999999999999996E-8</v>
      </c>
      <c r="L19" s="24">
        <f t="shared" si="5"/>
        <v>5.2000000000000002E-8</v>
      </c>
      <c r="M19" s="24">
        <f t="shared" si="5"/>
        <v>7.7999999999999997E-8</v>
      </c>
      <c r="N19" s="24">
        <f t="shared" si="5"/>
        <v>2.6599999999999997E-7</v>
      </c>
    </row>
    <row r="20" spans="2:14" x14ac:dyDescent="0.25">
      <c r="B20" s="41"/>
      <c r="C20" s="2" t="s">
        <v>18</v>
      </c>
      <c r="D20" s="25">
        <v>6.4000000000000004E-8</v>
      </c>
      <c r="E20" s="25">
        <v>7.1999999999999996E-8</v>
      </c>
      <c r="F20" s="25">
        <v>5.2000000000000002E-8</v>
      </c>
      <c r="G20" s="25">
        <v>7.7999999999999997E-8</v>
      </c>
      <c r="H20" s="25">
        <f t="shared" si="6"/>
        <v>2.6599999999999997E-7</v>
      </c>
      <c r="I20" s="23"/>
      <c r="J20" s="24">
        <f t="shared" si="7"/>
        <v>6.4000000000000004E-8</v>
      </c>
      <c r="K20" s="24">
        <f t="shared" si="5"/>
        <v>7.1999999999999996E-8</v>
      </c>
      <c r="L20" s="24">
        <f t="shared" si="5"/>
        <v>5.2000000000000002E-8</v>
      </c>
      <c r="M20" s="24">
        <f t="shared" si="5"/>
        <v>7.7999999999999997E-8</v>
      </c>
      <c r="N20" s="24">
        <f t="shared" si="5"/>
        <v>2.6599999999999997E-7</v>
      </c>
    </row>
    <row r="21" spans="2:14" x14ac:dyDescent="0.25">
      <c r="B21" s="41"/>
      <c r="C21" s="2" t="s">
        <v>19</v>
      </c>
      <c r="D21" s="25">
        <v>6.4000000000000004E-8</v>
      </c>
      <c r="E21" s="25">
        <v>7.1999999999999996E-8</v>
      </c>
      <c r="F21" s="25">
        <v>5.2000000000000002E-8</v>
      </c>
      <c r="G21" s="25">
        <v>7.7999999999999997E-8</v>
      </c>
      <c r="H21" s="25">
        <f t="shared" si="6"/>
        <v>2.6599999999999997E-7</v>
      </c>
      <c r="I21" s="23"/>
      <c r="J21" s="32">
        <f t="shared" si="7"/>
        <v>6.4000000000000004E-8</v>
      </c>
      <c r="K21" s="32">
        <f t="shared" si="5"/>
        <v>7.1999999999999996E-8</v>
      </c>
      <c r="L21" s="32">
        <f t="shared" si="5"/>
        <v>5.2000000000000002E-8</v>
      </c>
      <c r="M21" s="32">
        <f t="shared" si="5"/>
        <v>7.7999999999999997E-8</v>
      </c>
      <c r="N21" s="32">
        <f t="shared" si="5"/>
        <v>2.6599999999999997E-7</v>
      </c>
    </row>
    <row r="22" spans="2:14" x14ac:dyDescent="0.25">
      <c r="B22" s="42"/>
      <c r="C22" s="6" t="s">
        <v>20</v>
      </c>
      <c r="D22" s="26">
        <v>6.4000000000000004E-8</v>
      </c>
      <c r="E22" s="26">
        <v>7.1999999999999996E-8</v>
      </c>
      <c r="F22" s="26">
        <v>5.2000000000000002E-8</v>
      </c>
      <c r="G22" s="26">
        <v>7.7999999999999997E-8</v>
      </c>
      <c r="H22" s="26">
        <f t="shared" si="6"/>
        <v>2.6599999999999997E-7</v>
      </c>
      <c r="I22" s="23"/>
      <c r="J22" s="33">
        <f t="shared" si="7"/>
        <v>6.4000000000000004E-8</v>
      </c>
      <c r="K22" s="33">
        <f t="shared" si="5"/>
        <v>7.1999999999999996E-8</v>
      </c>
      <c r="L22" s="33">
        <f t="shared" si="5"/>
        <v>5.2000000000000002E-8</v>
      </c>
      <c r="M22" s="33">
        <f t="shared" si="5"/>
        <v>7.7999999999999997E-8</v>
      </c>
      <c r="N22" s="33">
        <f t="shared" si="5"/>
        <v>2.6599999999999997E-7</v>
      </c>
    </row>
  </sheetData>
  <mergeCells count="8">
    <mergeCell ref="J4:N4"/>
    <mergeCell ref="J15:N15"/>
    <mergeCell ref="C15:C16"/>
    <mergeCell ref="D15:H15"/>
    <mergeCell ref="B17:B22"/>
    <mergeCell ref="C4:C5"/>
    <mergeCell ref="D4:H4"/>
    <mergeCell ref="B6:B1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4EA0D-38D6-4E2E-9BD9-F786007ACE98}">
  <sheetPr>
    <tabColor rgb="FF92D050"/>
  </sheetPr>
  <dimension ref="B2:J19"/>
  <sheetViews>
    <sheetView showGridLines="0" workbookViewId="0">
      <selection activeCell="N30" sqref="N30"/>
    </sheetView>
  </sheetViews>
  <sheetFormatPr baseColWidth="10" defaultRowHeight="15" x14ac:dyDescent="0.25"/>
  <cols>
    <col min="1" max="1" width="3.28515625" customWidth="1"/>
    <col min="2" max="2" width="10.5703125" bestFit="1" customWidth="1"/>
    <col min="3" max="3" width="13.42578125" bestFit="1" customWidth="1"/>
    <col min="4" max="4" width="22.7109375" bestFit="1" customWidth="1"/>
    <col min="5" max="5" width="14.140625" bestFit="1" customWidth="1"/>
    <col min="6" max="10" width="11.5703125" bestFit="1" customWidth="1"/>
  </cols>
  <sheetData>
    <row r="2" spans="2:10" ht="18.75" x14ac:dyDescent="0.3">
      <c r="B2" s="4" t="s">
        <v>118</v>
      </c>
    </row>
    <row r="4" spans="2:10" x14ac:dyDescent="0.25">
      <c r="B4" s="7" t="s">
        <v>62</v>
      </c>
      <c r="C4" s="7" t="s">
        <v>63</v>
      </c>
      <c r="D4" s="7" t="s">
        <v>49</v>
      </c>
      <c r="E4" s="7" t="s">
        <v>50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</row>
    <row r="5" spans="2:10" x14ac:dyDescent="0.25">
      <c r="B5" t="s">
        <v>4</v>
      </c>
      <c r="C5" t="s">
        <v>51</v>
      </c>
      <c r="D5" t="s">
        <v>69</v>
      </c>
      <c r="E5" t="s">
        <v>58</v>
      </c>
      <c r="F5" s="61" t="s">
        <v>70</v>
      </c>
      <c r="G5" s="1" t="s">
        <v>71</v>
      </c>
      <c r="H5" s="62" t="s">
        <v>72</v>
      </c>
      <c r="I5" s="62" t="s">
        <v>73</v>
      </c>
      <c r="J5" s="62" t="s">
        <v>74</v>
      </c>
    </row>
    <row r="6" spans="2:10" x14ac:dyDescent="0.25">
      <c r="D6" t="s">
        <v>52</v>
      </c>
      <c r="E6" t="s">
        <v>15</v>
      </c>
      <c r="F6" s="61" t="s">
        <v>75</v>
      </c>
      <c r="G6" s="1" t="s">
        <v>76</v>
      </c>
      <c r="H6" s="62" t="s">
        <v>77</v>
      </c>
      <c r="I6" s="62" t="s">
        <v>78</v>
      </c>
      <c r="J6" s="62" t="s">
        <v>79</v>
      </c>
    </row>
    <row r="7" spans="2:10" x14ac:dyDescent="0.25">
      <c r="E7" t="s">
        <v>53</v>
      </c>
      <c r="F7" s="61" t="s">
        <v>80</v>
      </c>
      <c r="G7" s="1" t="s">
        <v>81</v>
      </c>
      <c r="H7" s="62" t="s">
        <v>82</v>
      </c>
      <c r="I7" s="62" t="s">
        <v>83</v>
      </c>
      <c r="J7" s="62" t="s">
        <v>84</v>
      </c>
    </row>
    <row r="8" spans="2:10" x14ac:dyDescent="0.25">
      <c r="D8" t="s">
        <v>1</v>
      </c>
      <c r="E8" t="s">
        <v>58</v>
      </c>
      <c r="F8" s="61" t="s">
        <v>85</v>
      </c>
      <c r="G8" s="1" t="s">
        <v>86</v>
      </c>
      <c r="H8" s="62" t="s">
        <v>85</v>
      </c>
      <c r="I8" s="62" t="s">
        <v>85</v>
      </c>
      <c r="J8" s="62" t="s">
        <v>87</v>
      </c>
    </row>
    <row r="9" spans="2:10" x14ac:dyDescent="0.25">
      <c r="B9" s="6"/>
      <c r="C9" s="6"/>
      <c r="D9" s="6" t="s">
        <v>54</v>
      </c>
      <c r="E9" s="6" t="s">
        <v>55</v>
      </c>
      <c r="F9" s="63" t="s">
        <v>80</v>
      </c>
      <c r="G9" s="8" t="s">
        <v>81</v>
      </c>
      <c r="H9" s="64" t="s">
        <v>82</v>
      </c>
      <c r="I9" s="64" t="s">
        <v>83</v>
      </c>
      <c r="J9" s="64" t="s">
        <v>84</v>
      </c>
    </row>
    <row r="10" spans="2:10" x14ac:dyDescent="0.25">
      <c r="B10" t="s">
        <v>5</v>
      </c>
      <c r="C10" t="s">
        <v>56</v>
      </c>
      <c r="D10" t="s">
        <v>69</v>
      </c>
      <c r="E10" t="s">
        <v>15</v>
      </c>
      <c r="F10" s="61" t="s">
        <v>88</v>
      </c>
      <c r="G10" s="1" t="s">
        <v>89</v>
      </c>
      <c r="H10" s="62" t="s">
        <v>90</v>
      </c>
      <c r="I10" s="62" t="s">
        <v>91</v>
      </c>
      <c r="J10" s="62" t="s">
        <v>92</v>
      </c>
    </row>
    <row r="11" spans="2:10" x14ac:dyDescent="0.25">
      <c r="E11" t="s">
        <v>53</v>
      </c>
      <c r="F11" s="61" t="s">
        <v>93</v>
      </c>
      <c r="G11" s="1" t="s">
        <v>94</v>
      </c>
      <c r="H11" s="62" t="s">
        <v>95</v>
      </c>
      <c r="I11" s="62" t="s">
        <v>96</v>
      </c>
      <c r="J11" s="62" t="s">
        <v>97</v>
      </c>
    </row>
    <row r="12" spans="2:10" x14ac:dyDescent="0.25">
      <c r="D12" t="s">
        <v>52</v>
      </c>
      <c r="E12" t="s">
        <v>15</v>
      </c>
      <c r="F12" s="61" t="s">
        <v>75</v>
      </c>
      <c r="G12" s="1" t="s">
        <v>76</v>
      </c>
      <c r="H12" s="62" t="s">
        <v>77</v>
      </c>
      <c r="I12" s="62" t="s">
        <v>78</v>
      </c>
      <c r="J12" s="62" t="s">
        <v>79</v>
      </c>
    </row>
    <row r="13" spans="2:10" x14ac:dyDescent="0.25">
      <c r="E13" t="s">
        <v>53</v>
      </c>
      <c r="F13" s="61" t="s">
        <v>80</v>
      </c>
      <c r="G13" s="1" t="s">
        <v>81</v>
      </c>
      <c r="H13" s="62" t="s">
        <v>82</v>
      </c>
      <c r="I13" s="62" t="s">
        <v>83</v>
      </c>
      <c r="J13" s="62" t="s">
        <v>84</v>
      </c>
    </row>
    <row r="14" spans="2:10" x14ac:dyDescent="0.25">
      <c r="B14" s="6"/>
      <c r="C14" s="6"/>
      <c r="D14" s="6" t="s">
        <v>54</v>
      </c>
      <c r="E14" s="6" t="s">
        <v>55</v>
      </c>
      <c r="F14" s="63" t="s">
        <v>80</v>
      </c>
      <c r="G14" s="8" t="s">
        <v>81</v>
      </c>
      <c r="H14" s="64" t="s">
        <v>82</v>
      </c>
      <c r="I14" s="64" t="s">
        <v>83</v>
      </c>
      <c r="J14" s="64" t="s">
        <v>84</v>
      </c>
    </row>
    <row r="15" spans="2:10" x14ac:dyDescent="0.25">
      <c r="B15" s="9" t="s">
        <v>98</v>
      </c>
      <c r="C15" s="9" t="s">
        <v>57</v>
      </c>
      <c r="D15" s="9" t="s">
        <v>69</v>
      </c>
      <c r="E15" s="9" t="s">
        <v>58</v>
      </c>
      <c r="F15" s="65" t="s">
        <v>99</v>
      </c>
      <c r="G15" s="66" t="s">
        <v>100</v>
      </c>
      <c r="H15" s="67" t="s">
        <v>101</v>
      </c>
      <c r="I15" s="67" t="s">
        <v>102</v>
      </c>
      <c r="J15" s="67" t="s">
        <v>103</v>
      </c>
    </row>
    <row r="16" spans="2:10" x14ac:dyDescent="0.25">
      <c r="B16" s="6"/>
      <c r="C16" s="6"/>
      <c r="D16" s="6" t="s">
        <v>54</v>
      </c>
      <c r="E16" s="6" t="s">
        <v>59</v>
      </c>
      <c r="F16" s="63" t="s">
        <v>104</v>
      </c>
      <c r="G16" s="8" t="s">
        <v>105</v>
      </c>
      <c r="H16" s="64" t="s">
        <v>106</v>
      </c>
      <c r="I16" s="64" t="s">
        <v>87</v>
      </c>
      <c r="J16" s="64" t="s">
        <v>107</v>
      </c>
    </row>
    <row r="17" spans="2:10" x14ac:dyDescent="0.25">
      <c r="B17" t="s">
        <v>8</v>
      </c>
      <c r="C17" t="s">
        <v>60</v>
      </c>
      <c r="D17" t="s">
        <v>52</v>
      </c>
      <c r="E17" t="s">
        <v>15</v>
      </c>
      <c r="F17" s="61" t="s">
        <v>108</v>
      </c>
      <c r="G17" s="1" t="s">
        <v>109</v>
      </c>
      <c r="H17" s="62" t="s">
        <v>110</v>
      </c>
      <c r="I17" s="62" t="s">
        <v>111</v>
      </c>
      <c r="J17" s="62" t="s">
        <v>112</v>
      </c>
    </row>
    <row r="18" spans="2:10" x14ac:dyDescent="0.25">
      <c r="E18" t="s">
        <v>53</v>
      </c>
      <c r="F18" s="61" t="s">
        <v>113</v>
      </c>
      <c r="G18" s="1" t="s">
        <v>114</v>
      </c>
      <c r="H18" s="62" t="s">
        <v>115</v>
      </c>
      <c r="I18" s="62" t="s">
        <v>116</v>
      </c>
      <c r="J18" s="62" t="s">
        <v>117</v>
      </c>
    </row>
    <row r="19" spans="2:10" x14ac:dyDescent="0.25">
      <c r="B19" s="6"/>
      <c r="C19" s="6" t="s">
        <v>61</v>
      </c>
      <c r="D19" s="6"/>
      <c r="E19" s="6" t="s">
        <v>58</v>
      </c>
      <c r="F19" s="63" t="s">
        <v>80</v>
      </c>
      <c r="G19" s="8" t="s">
        <v>81</v>
      </c>
      <c r="H19" s="64" t="s">
        <v>82</v>
      </c>
      <c r="I19" s="64" t="s">
        <v>83</v>
      </c>
      <c r="J19" s="64" t="s">
        <v>84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INPUT &gt;</vt:lpstr>
      <vt:lpstr>tier2 defaults</vt:lpstr>
      <vt:lpstr>OUTPUT (EF for...)&gt;</vt:lpstr>
      <vt:lpstr>...1.A.3.b i</vt:lpstr>
      <vt:lpstr>...1.A.3.b ii </vt:lpstr>
      <vt:lpstr>...1.A.3.b iii</vt:lpstr>
      <vt:lpstr>...1.A.3.b iv</vt:lpstr>
      <vt:lpstr>IIR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Kotzulla, Michael</dc:creator>
  <cp:lastModifiedBy>Kotzulla, Michael</cp:lastModifiedBy>
  <dcterms:created xsi:type="dcterms:W3CDTF">2015-01-13T12:02:48Z</dcterms:created>
  <dcterms:modified xsi:type="dcterms:W3CDTF">2025-09-11T09:03:29Z</dcterms:modified>
</cp:coreProperties>
</file>